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2" sheetId="1" r:id="rId1"/>
  </sheets>
  <definedNames>
    <definedName name="_xlnm.Print_Area" localSheetId="0">'POA 12'!$A$1:$AS$80</definedName>
    <definedName name="_xlnm.Print_Titles" localSheetId="0">'POA 12'!$1:$5</definedName>
  </definedNames>
  <calcPr calcId="152511"/>
</workbook>
</file>

<file path=xl/calcChain.xml><?xml version="1.0" encoding="utf-8"?>
<calcChain xmlns="http://schemas.openxmlformats.org/spreadsheetml/2006/main">
  <c r="AS37" i="1" l="1"/>
  <c r="AF37" i="1"/>
  <c r="S37" i="1"/>
  <c r="G80" i="1"/>
  <c r="F80" i="1"/>
  <c r="K79" i="1"/>
  <c r="K78" i="1"/>
  <c r="K77" i="1"/>
  <c r="K76" i="1"/>
  <c r="K80" i="1" l="1"/>
  <c r="AS38" i="1" l="1"/>
  <c r="AF38" i="1"/>
  <c r="S38" i="1"/>
  <c r="AS36" i="1"/>
  <c r="AF36" i="1"/>
  <c r="S36" i="1"/>
  <c r="AS35" i="1"/>
  <c r="AF35" i="1"/>
  <c r="S35" i="1"/>
  <c r="AS39" i="1" l="1"/>
  <c r="AS40" i="1" s="1"/>
  <c r="AS41" i="1" s="1"/>
  <c r="C11" i="1" l="1"/>
  <c r="R11" i="1" s="1"/>
  <c r="R12" i="1" s="1"/>
</calcChain>
</file>

<file path=xl/sharedStrings.xml><?xml version="1.0" encoding="utf-8"?>
<sst xmlns="http://schemas.openxmlformats.org/spreadsheetml/2006/main" count="137" uniqueCount="87">
  <si>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</si>
  <si>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</si>
  <si>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</si>
  <si>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</si>
  <si>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</si>
  <si>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</si>
  <si>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</si>
  <si>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</si>
  <si>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</si>
  <si>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</si>
  <si>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</si>
  <si>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</si>
  <si>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</si>
  <si>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</si>
  <si>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</si>
  <si>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</si>
  <si>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</si>
  <si>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</si>
  <si>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</si>
  <si>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</si>
  <si>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</si>
  <si>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</si>
  <si>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</si>
  <si>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</si>
  <si>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</si>
  <si>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</si>
  <si>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</si>
  <si>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</si>
  <si>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</si>
  <si>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</si>
  <si>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</si>
  <si>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</si>
  <si>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</si>
  <si>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</si>
  <si>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</si>
  <si>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</si>
  <si>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</si>
  <si>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</si>
  <si>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</si>
  <si>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</si>
  <si>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</si>
  <si>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2. Desarrollo Social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</si>
  <si>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</si>
  <si>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</si>
  <si>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</si>
  <si>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</si>
  <si>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</si>
  <si>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</si>
  <si>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DIRECCIÓN DE OBRAS PÚBLICAS</t>
  </si>
  <si>
    <t xml:space="preserve">FONDO DE APORTACIONES PARA LA INFRAESTRUCTURA SOCIAL MUNICIPAL (FAISM).        </t>
  </si>
  <si>
    <t>Dirección de Obras Públicas</t>
  </si>
  <si>
    <t xml:space="preserve">12.1 Comedores Comunitarios.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</si>
  <si>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12. Alimentación Comunitaria.</t>
  </si>
  <si>
    <t>SUBTOTAL FONDO DE APORTACIONES PARA LA INFRAESTRUCTURA SOCIAL MUNICIPAL (FAISM):</t>
  </si>
  <si>
    <t>Obra</t>
  </si>
  <si>
    <t>210 Habitantes</t>
  </si>
  <si>
    <t>SUBTOTAL DIRECCIÓN DE OBRAS PÚBLICAS:</t>
  </si>
  <si>
    <t>TOTAL DEL PROGRAMA 12. ALIMENTACIÓN COMUNITARIA:</t>
  </si>
  <si>
    <t>EJE 1. BIENESTAR, DESARROLLO HUMANO Y JUSTICIA SOCIAL</t>
  </si>
  <si>
    <t>1.2 Mejorar la calidad de vida de la población.</t>
  </si>
  <si>
    <t>1.2.2 Combate al hambre y aumentar el acceso a una alimentación sana, nutritiva y suficiente, con particular atención a la población más pobre y en situación de vulnerabilidad, incluido a niñas y niños.</t>
  </si>
  <si>
    <t>1.2.2.3 Implementar acciones que fortalezcan la educación nutricional y lactancia materna en las familias.                                                                                                                                                                                                                                                      1.2.2.4 Entrega de apoyos alimentarios directo y temporal a personas en situación de emergencia o desastre.                                                                                                                                                                                                                                                1.2.2.5 Implementar acciones para el acceso de alimentos de menores no escolarizados, adultos mayores y personas con discapacidad en espacios alimentarios.</t>
  </si>
  <si>
    <t>ALINEACIÓN AL PLAN ESTATAL DE DESARROLLO  2021- 2027.</t>
  </si>
  <si>
    <t>Construcción de Comedor Público en la localidad de Zacatepec.</t>
  </si>
  <si>
    <t>DOP/AC/004-24</t>
  </si>
  <si>
    <t>2</t>
  </si>
  <si>
    <t>Construcción de Comedor Público en la localidad de Tlachichuli.</t>
  </si>
  <si>
    <t>3</t>
  </si>
  <si>
    <t>Construcción de Comedor Público en la localidad de Villa de Guadalupe.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</si>
  <si>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</si>
  <si>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</si>
  <si>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</si>
  <si>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</si>
  <si>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</si>
  <si>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</si>
  <si>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</si>
  <si>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</si>
  <si>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</si>
  <si>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</si>
  <si>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</si>
  <si>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Ajuste presupuestal</t>
  </si>
  <si>
    <t>Obra nueva</t>
  </si>
  <si>
    <t>TOTALES</t>
  </si>
  <si>
    <t>4</t>
  </si>
  <si>
    <t>Construcción de comedor comunitario en la localidad de Zompantitlan.</t>
  </si>
  <si>
    <t>NOTA: El Programa 12. Alimentación Comunitaria; incrementó $ 267,531.31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</si>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</sst>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9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20" fillId="0" borderId="11" xfId="0" applyFont="1" applyFill="1" applyBorder="1" applyAlignment="1">
      <alignment horizontal="center" vertical="center" wrapText="1"/>
    </xf>
    <xf numFmtId="3" fontId="19" fillId="0" borderId="11" xfId="0" applyNumberFormat="1" applyFont="1" applyFill="1" applyBorder="1" applyAlignment="1">
      <alignment horizontal="center" vertical="center" textRotation="90" wrapText="1"/>
    </xf>
    <xf numFmtId="1" fontId="20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 wrapText="1"/>
    </xf>
    <xf numFmtId="2" fontId="20" fillId="0" borderId="11" xfId="0" applyNumberFormat="1" applyFont="1" applyFill="1" applyBorder="1" applyAlignment="1">
      <alignment horizontal="center" vertical="center" textRotation="90" wrapText="1"/>
    </xf>
    <xf numFmtId="4" fontId="20" fillId="0" borderId="11" xfId="0" applyNumberFormat="1" applyFont="1" applyFill="1" applyBorder="1" applyAlignment="1">
      <alignment horizontal="center" vertical="center" textRotation="90" wrapText="1"/>
    </xf>
    <xf numFmtId="165" fontId="8" fillId="0" borderId="29" xfId="0" applyNumberFormat="1" applyFont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65" fontId="22" fillId="0" borderId="6" xfId="0" applyNumberFormat="1" applyFont="1" applyBorder="1"/>
    <xf numFmtId="0" fontId="9" fillId="0" borderId="6" xfId="0" applyFont="1" applyFill="1" applyBorder="1" applyAlignment="1">
      <alignment horizontal="left" vertical="center" wrapText="1"/>
    </xf>
    <xf numFmtId="0" fontId="22" fillId="0" borderId="6" xfId="0" applyFont="1" applyBorder="1" applyAlignment="1">
      <alignment horizontal="center"/>
    </xf>
    <xf numFmtId="165" fontId="22" fillId="0" borderId="6" xfId="0" applyNumberFormat="1" applyFont="1" applyBorder="1"/>
    <xf numFmtId="0" fontId="22" fillId="0" borderId="6" xfId="0" applyFont="1" applyBorder="1"/>
    <xf numFmtId="165" fontId="22" fillId="0" borderId="2" xfId="0" applyNumberFormat="1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23" fillId="8" borderId="31" xfId="0" applyFont="1" applyFill="1" applyBorder="1" applyAlignment="1">
      <alignment horizontal="center" vertical="center"/>
    </xf>
    <xf numFmtId="0" fontId="23" fillId="8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2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3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3" xfId="5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440532</xdr:colOff>
      <xdr:row>51</xdr:row>
      <xdr:rowOff>35719</xdr:rowOff>
    </xdr:from>
    <xdr:to>
      <xdr:col>44</xdr:col>
      <xdr:colOff>452438</xdr:colOff>
      <xdr:row>61</xdr:row>
      <xdr:rowOff>83344</xdr:rowOff>
    </xdr:to>
    <xdr:grpSp>
      <xdr:nvGrpSpPr>
        <xdr:cNvPr id="2" name="Grupo 1"/>
        <xdr:cNvGrpSpPr/>
      </xdr:nvGrpSpPr>
      <xdr:grpSpPr>
        <a:xfrm>
          <a:off x="762001" y="17716500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130969</xdr:colOff>
      <xdr:row>0</xdr:row>
      <xdr:rowOff>0</xdr:rowOff>
    </xdr:from>
    <xdr:to>
      <xdr:col>44</xdr:col>
      <xdr:colOff>214313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3230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0"/>
  <sheetViews>
    <sheetView tabSelected="1" view="pageBreakPreview" zoomScale="80" zoomScaleSheetLayoutView="80" workbookViewId="0">
      <selection activeCell="B14" sqref="B14:Q1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0" t="s">
        <v>33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</row>
    <row r="2" spans="1:47" ht="11.25" customHeight="1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</row>
    <row r="3" spans="1:47" ht="19.5" customHeight="1" x14ac:dyDescent="0.25">
      <c r="A3" s="132" t="s">
        <v>86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</row>
    <row r="4" spans="1:47" ht="11.2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</row>
    <row r="5" spans="1:47" ht="12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</row>
    <row r="6" spans="1:47" ht="8.25" customHeight="1" x14ac:dyDescent="0.25">
      <c r="A6" s="150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2"/>
    </row>
    <row r="7" spans="1:47" ht="19.5" customHeight="1" x14ac:dyDescent="0.25">
      <c r="A7" s="26"/>
      <c r="B7" s="134" t="s">
        <v>26</v>
      </c>
      <c r="C7" s="134"/>
      <c r="D7" s="134"/>
      <c r="E7" s="134" t="s">
        <v>48</v>
      </c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26"/>
      <c r="W7" s="136" t="s">
        <v>21</v>
      </c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28"/>
      <c r="AU7" s="27"/>
    </row>
    <row r="8" spans="1:47" ht="46.5" customHeight="1" x14ac:dyDescent="0.25">
      <c r="A8" s="26"/>
      <c r="B8" s="133" t="s">
        <v>39</v>
      </c>
      <c r="C8" s="133"/>
      <c r="D8" s="133"/>
      <c r="E8" s="146" t="s">
        <v>49</v>
      </c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/>
      <c r="V8" s="26"/>
      <c r="W8" s="135" t="s">
        <v>13</v>
      </c>
      <c r="X8" s="135"/>
      <c r="Y8" s="135"/>
      <c r="Z8" s="135"/>
      <c r="AA8" s="135"/>
      <c r="AB8" s="135"/>
      <c r="AC8" s="141" t="s">
        <v>41</v>
      </c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31"/>
      <c r="AU8" s="29"/>
    </row>
    <row r="9" spans="1:47" ht="19.5" customHeight="1" x14ac:dyDescent="0.25">
      <c r="A9" s="26"/>
      <c r="B9" s="138" t="s">
        <v>36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40"/>
      <c r="V9" s="26"/>
      <c r="W9" s="135" t="s">
        <v>14</v>
      </c>
      <c r="X9" s="135"/>
      <c r="Y9" s="135"/>
      <c r="Z9" s="135"/>
      <c r="AA9" s="135"/>
      <c r="AB9" s="135"/>
      <c r="AC9" s="141" t="s">
        <v>42</v>
      </c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31"/>
      <c r="AU9" s="29"/>
    </row>
    <row r="10" spans="1:47" ht="27.75" customHeight="1" x14ac:dyDescent="0.25">
      <c r="A10" s="26"/>
      <c r="B10" s="159" t="s">
        <v>49</v>
      </c>
      <c r="C10" s="167" t="s">
        <v>50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9"/>
      <c r="R10" s="149" t="s">
        <v>40</v>
      </c>
      <c r="S10" s="149"/>
      <c r="T10" s="149"/>
      <c r="U10" s="149"/>
      <c r="V10" s="26"/>
      <c r="W10" s="135" t="s">
        <v>17</v>
      </c>
      <c r="X10" s="135"/>
      <c r="Y10" s="135"/>
      <c r="Z10" s="135"/>
      <c r="AA10" s="135"/>
      <c r="AB10" s="135"/>
      <c r="AC10" s="141" t="s">
        <v>43</v>
      </c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31"/>
      <c r="AU10" s="29"/>
    </row>
    <row r="11" spans="1:47" ht="27" customHeight="1" x14ac:dyDescent="0.25">
      <c r="A11" s="26"/>
      <c r="B11" s="160"/>
      <c r="C11" s="186">
        <f>AS39</f>
        <v>6776801.8900000006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8"/>
      <c r="R11" s="153">
        <f>G11+C11</f>
        <v>6776801.8900000006</v>
      </c>
      <c r="S11" s="154"/>
      <c r="T11" s="154"/>
      <c r="U11" s="154"/>
      <c r="V11" s="26"/>
      <c r="W11" s="158" t="s">
        <v>38</v>
      </c>
      <c r="X11" s="158"/>
      <c r="Y11" s="158"/>
      <c r="Z11" s="158"/>
      <c r="AA11" s="158"/>
      <c r="AB11" s="158"/>
      <c r="AC11" s="144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32"/>
      <c r="AU11" s="30"/>
    </row>
    <row r="12" spans="1:47" ht="27" customHeight="1" x14ac:dyDescent="0.25">
      <c r="A12" s="34"/>
      <c r="B12" s="189" t="s">
        <v>57</v>
      </c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1"/>
      <c r="R12" s="161">
        <f>R11+R9</f>
        <v>6776801.8900000006</v>
      </c>
      <c r="S12" s="162"/>
      <c r="T12" s="162"/>
      <c r="U12" s="163"/>
      <c r="V12" s="34"/>
      <c r="W12" s="35"/>
      <c r="X12" s="35"/>
      <c r="Y12" s="35"/>
      <c r="Z12" s="35"/>
      <c r="AA12" s="35"/>
      <c r="AB12" s="35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7" customHeight="1" x14ac:dyDescent="0.25">
      <c r="A13" s="37"/>
      <c r="B13" s="40"/>
      <c r="C13" s="143"/>
      <c r="D13" s="143"/>
      <c r="E13" s="143"/>
      <c r="F13" s="143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4"/>
      <c r="S13" s="165"/>
      <c r="T13" s="165"/>
      <c r="U13" s="165"/>
      <c r="V13" s="37"/>
      <c r="W13" s="35"/>
      <c r="X13" s="35"/>
      <c r="Y13" s="35"/>
      <c r="Z13" s="35"/>
      <c r="AA13" s="35"/>
      <c r="AB13" s="35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7" customHeight="1" x14ac:dyDescent="0.25">
      <c r="A14" s="37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6"/>
      <c r="S14" s="157"/>
      <c r="T14" s="157"/>
      <c r="U14" s="157"/>
      <c r="V14" s="37"/>
      <c r="W14" s="35"/>
      <c r="X14" s="35"/>
      <c r="Y14" s="35"/>
      <c r="Z14" s="35"/>
      <c r="AA14" s="35"/>
      <c r="AB14" s="35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12" customHeight="1" x14ac:dyDescent="0.25">
      <c r="A15" s="131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</row>
    <row r="16" spans="1:47" ht="30" customHeight="1" x14ac:dyDescent="0.25">
      <c r="A16" s="183" t="s">
        <v>62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5"/>
    </row>
    <row r="17" spans="1:47" s="8" customFormat="1" ht="20.100000000000001" customHeight="1" x14ac:dyDescent="0.25">
      <c r="A17" s="111" t="s">
        <v>16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3"/>
      <c r="AU17" s="9"/>
    </row>
    <row r="18" spans="1:47" s="10" customFormat="1" ht="30" customHeight="1" x14ac:dyDescent="0.25">
      <c r="A18" s="114" t="s">
        <v>58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6"/>
      <c r="AU18" s="1"/>
    </row>
    <row r="19" spans="1:47" s="10" customFormat="1" ht="20.100000000000001" customHeight="1" x14ac:dyDescent="0.25">
      <c r="A19" s="111" t="s">
        <v>15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3"/>
      <c r="AU19" s="1"/>
    </row>
    <row r="20" spans="1:47" s="10" customFormat="1" ht="30" customHeight="1" x14ac:dyDescent="0.25">
      <c r="A20" s="114" t="s">
        <v>59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6"/>
      <c r="AU20" s="1"/>
    </row>
    <row r="21" spans="1:47" s="10" customFormat="1" ht="20.100000000000001" customHeight="1" x14ac:dyDescent="0.25">
      <c r="A21" s="111" t="s">
        <v>22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3"/>
      <c r="AU21" s="1"/>
    </row>
    <row r="22" spans="1:47" s="10" customFormat="1" ht="33" customHeight="1" x14ac:dyDescent="0.25">
      <c r="A22" s="114" t="s">
        <v>60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6"/>
      <c r="AU22" s="1"/>
    </row>
    <row r="23" spans="1:47" s="10" customFormat="1" ht="20.100000000000001" customHeight="1" x14ac:dyDescent="0.25">
      <c r="A23" s="111" t="s">
        <v>20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3"/>
      <c r="AU23" s="1"/>
    </row>
    <row r="24" spans="1:47" s="10" customFormat="1" ht="71.25" customHeight="1" x14ac:dyDescent="0.25">
      <c r="A24" s="114" t="s">
        <v>61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6"/>
      <c r="AU24" s="1"/>
    </row>
    <row r="25" spans="1:47" s="10" customFormat="1" ht="30" customHeight="1" x14ac:dyDescent="0.25">
      <c r="A25" s="118" t="s">
        <v>44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20"/>
      <c r="AU25" s="1"/>
    </row>
    <row r="26" spans="1:47" s="10" customFormat="1" ht="30" customHeight="1" x14ac:dyDescent="0.25">
      <c r="A26" s="114" t="s">
        <v>23</v>
      </c>
      <c r="B26" s="117"/>
      <c r="C26" s="121" t="s">
        <v>45</v>
      </c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3"/>
      <c r="AU26" s="1"/>
    </row>
    <row r="27" spans="1:47" s="10" customFormat="1" ht="30" customHeight="1" x14ac:dyDescent="0.25">
      <c r="A27" s="114" t="s">
        <v>24</v>
      </c>
      <c r="B27" s="117"/>
      <c r="C27" s="121" t="s">
        <v>46</v>
      </c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3"/>
      <c r="AU27" s="1"/>
    </row>
    <row r="28" spans="1:47" s="10" customFormat="1" ht="30" customHeight="1" x14ac:dyDescent="0.25">
      <c r="A28" s="124" t="s">
        <v>25</v>
      </c>
      <c r="B28" s="125"/>
      <c r="C28" s="180" t="s">
        <v>47</v>
      </c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2"/>
      <c r="AU28" s="1"/>
    </row>
    <row r="29" spans="1:47" s="10" customFormat="1" ht="30" customHeight="1" x14ac:dyDescent="0.25">
      <c r="A29" s="114" t="s">
        <v>35</v>
      </c>
      <c r="B29" s="117"/>
      <c r="C29" s="121" t="s">
        <v>52</v>
      </c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3"/>
      <c r="AU29" s="1"/>
    </row>
    <row r="30" spans="1:47" ht="29.25" customHeight="1" x14ac:dyDescent="0.25">
      <c r="A30" s="124" t="s">
        <v>34</v>
      </c>
      <c r="B30" s="125"/>
      <c r="C30" s="180" t="s">
        <v>51</v>
      </c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2"/>
    </row>
    <row r="31" spans="1:47" ht="9.75" customHeight="1" thickBot="1" x14ac:dyDescent="0.3">
      <c r="A31" s="49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2"/>
    </row>
    <row r="32" spans="1:47" ht="23.25" customHeight="1" x14ac:dyDescent="0.25">
      <c r="A32" s="170" t="s">
        <v>31</v>
      </c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2"/>
    </row>
    <row r="33" spans="1:48" ht="15" customHeight="1" x14ac:dyDescent="0.25">
      <c r="A33" s="174" t="s">
        <v>19</v>
      </c>
      <c r="B33" s="176" t="s">
        <v>12</v>
      </c>
      <c r="C33" s="178" t="s">
        <v>28</v>
      </c>
      <c r="D33" s="109" t="s">
        <v>29</v>
      </c>
      <c r="E33" s="109" t="s">
        <v>30</v>
      </c>
      <c r="F33" s="107" t="s">
        <v>27</v>
      </c>
      <c r="G33" s="93" t="s"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5"/>
      <c r="T33" s="93" t="s">
        <v>11</v>
      </c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5"/>
      <c r="AG33" s="93" t="s">
        <v>18</v>
      </c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173"/>
    </row>
    <row r="34" spans="1:48" ht="29.25" customHeight="1" x14ac:dyDescent="0.25">
      <c r="A34" s="175"/>
      <c r="B34" s="177"/>
      <c r="C34" s="97"/>
      <c r="D34" s="179"/>
      <c r="E34" s="110"/>
      <c r="F34" s="108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18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18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16" t="s">
        <v>5</v>
      </c>
      <c r="AN34" s="16" t="s">
        <v>4</v>
      </c>
      <c r="AO34" s="16" t="s">
        <v>6</v>
      </c>
      <c r="AP34" s="16" t="s">
        <v>7</v>
      </c>
      <c r="AQ34" s="16" t="s">
        <v>8</v>
      </c>
      <c r="AR34" s="16" t="s">
        <v>9</v>
      </c>
      <c r="AS34" s="15" t="s">
        <v>10</v>
      </c>
    </row>
    <row r="35" spans="1:48" ht="83.25" customHeight="1" x14ac:dyDescent="0.25">
      <c r="A35" s="19" t="s">
        <v>32</v>
      </c>
      <c r="B35" s="53" t="s">
        <v>63</v>
      </c>
      <c r="C35" s="41" t="s">
        <v>54</v>
      </c>
      <c r="D35" s="42">
        <v>1</v>
      </c>
      <c r="E35" s="43" t="s">
        <v>55</v>
      </c>
      <c r="F35" s="38" t="s">
        <v>64</v>
      </c>
      <c r="G35" s="44"/>
      <c r="H35" s="44"/>
      <c r="I35" s="44"/>
      <c r="J35" s="44">
        <v>20</v>
      </c>
      <c r="K35" s="44">
        <v>20</v>
      </c>
      <c r="L35" s="44">
        <v>20</v>
      </c>
      <c r="M35" s="44"/>
      <c r="N35" s="44"/>
      <c r="O35" s="44"/>
      <c r="P35" s="44"/>
      <c r="Q35" s="44"/>
      <c r="R35" s="44"/>
      <c r="S35" s="45">
        <f>SUM(G35:R35)</f>
        <v>60</v>
      </c>
      <c r="T35" s="44"/>
      <c r="U35" s="44"/>
      <c r="V35" s="44"/>
      <c r="W35" s="46">
        <v>0.33</v>
      </c>
      <c r="X35" s="46">
        <v>0.33</v>
      </c>
      <c r="Y35" s="46">
        <v>0.34</v>
      </c>
      <c r="Z35" s="44"/>
      <c r="AA35" s="44"/>
      <c r="AB35" s="46"/>
      <c r="AC35" s="46"/>
      <c r="AD35" s="46"/>
      <c r="AE35" s="44"/>
      <c r="AF35" s="45">
        <f>SUM(T35:AE35)</f>
        <v>1</v>
      </c>
      <c r="AG35" s="47"/>
      <c r="AH35" s="47"/>
      <c r="AI35" s="47"/>
      <c r="AJ35" s="47">
        <v>722823.25</v>
      </c>
      <c r="AK35" s="47">
        <v>722823.25</v>
      </c>
      <c r="AL35" s="47">
        <v>722823.24</v>
      </c>
      <c r="AM35" s="47"/>
      <c r="AN35" s="47"/>
      <c r="AO35" s="47"/>
      <c r="AP35" s="47"/>
      <c r="AQ35" s="47"/>
      <c r="AR35" s="47"/>
      <c r="AS35" s="48">
        <f>SUM(AG35:AR35)</f>
        <v>2168469.7400000002</v>
      </c>
    </row>
    <row r="36" spans="1:48" ht="81.75" customHeight="1" x14ac:dyDescent="0.25">
      <c r="A36" s="19" t="s">
        <v>65</v>
      </c>
      <c r="B36" s="53" t="s">
        <v>66</v>
      </c>
      <c r="C36" s="41" t="s">
        <v>54</v>
      </c>
      <c r="D36" s="42">
        <v>1</v>
      </c>
      <c r="E36" s="43" t="s">
        <v>55</v>
      </c>
      <c r="F36" s="38" t="s">
        <v>64</v>
      </c>
      <c r="G36" s="44"/>
      <c r="H36" s="44"/>
      <c r="I36" s="44"/>
      <c r="J36" s="44"/>
      <c r="K36" s="44"/>
      <c r="L36" s="44"/>
      <c r="M36" s="44"/>
      <c r="N36" s="44"/>
      <c r="O36" s="44">
        <v>20</v>
      </c>
      <c r="P36" s="44">
        <v>20</v>
      </c>
      <c r="Q36" s="44">
        <v>20</v>
      </c>
      <c r="R36" s="44"/>
      <c r="S36" s="45">
        <f t="shared" ref="S36:S38" si="0">SUM(G36:R36)</f>
        <v>60</v>
      </c>
      <c r="T36" s="44"/>
      <c r="U36" s="44"/>
      <c r="V36" s="44"/>
      <c r="W36" s="44"/>
      <c r="X36" s="44"/>
      <c r="Y36" s="44"/>
      <c r="Z36" s="44"/>
      <c r="AA36" s="44"/>
      <c r="AB36" s="46">
        <v>0.33</v>
      </c>
      <c r="AC36" s="46">
        <v>0.33</v>
      </c>
      <c r="AD36" s="46">
        <v>0.34</v>
      </c>
      <c r="AE36" s="44"/>
      <c r="AF36" s="45">
        <f t="shared" ref="AF36:AF38" si="1">SUM(T36:AE36)</f>
        <v>1</v>
      </c>
      <c r="AG36" s="47"/>
      <c r="AH36" s="47"/>
      <c r="AI36" s="47"/>
      <c r="AJ36" s="47"/>
      <c r="AK36" s="47"/>
      <c r="AL36" s="47"/>
      <c r="AM36" s="47"/>
      <c r="AN36" s="47"/>
      <c r="AO36" s="47">
        <v>722823.25</v>
      </c>
      <c r="AP36" s="47">
        <v>722823.25</v>
      </c>
      <c r="AQ36" s="47">
        <v>722823.25</v>
      </c>
      <c r="AR36" s="47"/>
      <c r="AS36" s="48">
        <f t="shared" ref="AS36:AS38" si="2">SUM(AG36:AR36)</f>
        <v>2168469.75</v>
      </c>
    </row>
    <row r="37" spans="1:48" ht="81.75" customHeight="1" x14ac:dyDescent="0.25">
      <c r="A37" s="19" t="s">
        <v>67</v>
      </c>
      <c r="B37" s="53" t="s">
        <v>68</v>
      </c>
      <c r="C37" s="41" t="s">
        <v>54</v>
      </c>
      <c r="D37" s="42">
        <v>1</v>
      </c>
      <c r="E37" s="43" t="s">
        <v>55</v>
      </c>
      <c r="F37" s="38" t="s">
        <v>64</v>
      </c>
      <c r="G37" s="44"/>
      <c r="H37" s="44"/>
      <c r="I37" s="44"/>
      <c r="J37" s="44"/>
      <c r="K37" s="44"/>
      <c r="L37" s="44"/>
      <c r="M37" s="44"/>
      <c r="N37" s="44"/>
      <c r="O37" s="44">
        <v>20</v>
      </c>
      <c r="P37" s="44">
        <v>20</v>
      </c>
      <c r="Q37" s="44">
        <v>20</v>
      </c>
      <c r="R37" s="44"/>
      <c r="S37" s="45">
        <f t="shared" ref="S37" si="3">SUM(G37:R37)</f>
        <v>60</v>
      </c>
      <c r="T37" s="44"/>
      <c r="U37" s="44"/>
      <c r="V37" s="44"/>
      <c r="W37" s="44"/>
      <c r="X37" s="44"/>
      <c r="Y37" s="44"/>
      <c r="Z37" s="44"/>
      <c r="AA37" s="44"/>
      <c r="AB37" s="46">
        <v>0.33</v>
      </c>
      <c r="AC37" s="46">
        <v>0.33</v>
      </c>
      <c r="AD37" s="46">
        <v>0.34</v>
      </c>
      <c r="AE37" s="44"/>
      <c r="AF37" s="45">
        <f t="shared" ref="AF37" si="4">SUM(T37:AE37)</f>
        <v>1</v>
      </c>
      <c r="AG37" s="47"/>
      <c r="AH37" s="47"/>
      <c r="AI37" s="47"/>
      <c r="AJ37" s="47"/>
      <c r="AK37" s="47"/>
      <c r="AL37" s="47"/>
      <c r="AM37" s="47"/>
      <c r="AN37" s="47"/>
      <c r="AO37" s="47">
        <v>723466.81</v>
      </c>
      <c r="AP37" s="47">
        <v>723466.81</v>
      </c>
      <c r="AQ37" s="47">
        <v>723466.8</v>
      </c>
      <c r="AR37" s="47"/>
      <c r="AS37" s="48">
        <f t="shared" ref="AS37" si="5">SUM(AG37:AR37)</f>
        <v>2170400.42</v>
      </c>
    </row>
    <row r="38" spans="1:48" ht="85.5" customHeight="1" x14ac:dyDescent="0.25">
      <c r="A38" s="19" t="s">
        <v>83</v>
      </c>
      <c r="B38" s="53" t="s">
        <v>84</v>
      </c>
      <c r="C38" s="41" t="s">
        <v>54</v>
      </c>
      <c r="D38" s="42">
        <v>1</v>
      </c>
      <c r="E38" s="43" t="s">
        <v>55</v>
      </c>
      <c r="F38" s="38" t="s">
        <v>64</v>
      </c>
      <c r="G38" s="44"/>
      <c r="H38" s="44"/>
      <c r="I38" s="44"/>
      <c r="J38" s="44"/>
      <c r="K38" s="44"/>
      <c r="L38" s="44"/>
      <c r="M38" s="44"/>
      <c r="N38" s="44"/>
      <c r="O38" s="44">
        <v>20</v>
      </c>
      <c r="P38" s="44">
        <v>20</v>
      </c>
      <c r="Q38" s="44">
        <v>20</v>
      </c>
      <c r="R38" s="44"/>
      <c r="S38" s="45">
        <f t="shared" si="0"/>
        <v>60</v>
      </c>
      <c r="T38" s="44"/>
      <c r="U38" s="44"/>
      <c r="V38" s="44"/>
      <c r="W38" s="44"/>
      <c r="X38" s="44"/>
      <c r="Y38" s="44"/>
      <c r="Z38" s="44"/>
      <c r="AA38" s="44"/>
      <c r="AB38" s="46">
        <v>0.33</v>
      </c>
      <c r="AC38" s="46">
        <v>0.33</v>
      </c>
      <c r="AD38" s="46">
        <v>0.34</v>
      </c>
      <c r="AE38" s="44"/>
      <c r="AF38" s="45">
        <f t="shared" si="1"/>
        <v>1</v>
      </c>
      <c r="AG38" s="47"/>
      <c r="AH38" s="47"/>
      <c r="AI38" s="47"/>
      <c r="AJ38" s="47"/>
      <c r="AK38" s="47"/>
      <c r="AL38" s="47"/>
      <c r="AM38" s="47"/>
      <c r="AN38" s="47"/>
      <c r="AO38" s="47">
        <v>89820.66</v>
      </c>
      <c r="AP38" s="47">
        <v>89820.66</v>
      </c>
      <c r="AQ38" s="47">
        <v>89820.66</v>
      </c>
      <c r="AR38" s="47"/>
      <c r="AS38" s="48">
        <f t="shared" si="2"/>
        <v>269461.98</v>
      </c>
    </row>
    <row r="39" spans="1:48" ht="21" customHeight="1" x14ac:dyDescent="0.25">
      <c r="A39" s="126" t="s">
        <v>56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8"/>
      <c r="AS39" s="39">
        <f>SUM(AS35:AS38)</f>
        <v>6776801.8900000006</v>
      </c>
    </row>
    <row r="40" spans="1:48" ht="21.75" customHeight="1" x14ac:dyDescent="0.25">
      <c r="A40" s="126" t="s">
        <v>53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8"/>
      <c r="AS40" s="39">
        <f>SUM(AS39)</f>
        <v>6776801.8900000006</v>
      </c>
    </row>
    <row r="41" spans="1:48" s="2" customFormat="1" ht="21.75" customHeight="1" thickBot="1" x14ac:dyDescent="0.25">
      <c r="A41" s="20"/>
      <c r="B41" s="21"/>
      <c r="C41" s="22"/>
      <c r="D41" s="23"/>
      <c r="E41" s="24"/>
      <c r="F41" s="25"/>
      <c r="G41" s="129" t="s">
        <v>57</v>
      </c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33">
        <f>SUM(AS40)</f>
        <v>6776801.8900000006</v>
      </c>
      <c r="AU41" s="3"/>
      <c r="AV41" s="4"/>
    </row>
    <row r="42" spans="1:48" s="2" customFormat="1" ht="10.5" customHeight="1" x14ac:dyDescent="0.2">
      <c r="A42" s="6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5"/>
      <c r="R42" s="5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17"/>
      <c r="AU42" s="3"/>
      <c r="AV42" s="4"/>
    </row>
    <row r="43" spans="1:48" s="2" customFormat="1" ht="10.5" customHeight="1" x14ac:dyDescent="0.2">
      <c r="A43" s="6"/>
      <c r="B43" s="101" t="s">
        <v>85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3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17"/>
      <c r="AU43" s="3"/>
      <c r="AV43" s="4"/>
    </row>
    <row r="44" spans="1:48" ht="11.25" customHeight="1" x14ac:dyDescent="0.25">
      <c r="B44" s="104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6"/>
    </row>
    <row r="45" spans="1:48" ht="15" customHeight="1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ht="15" customHeight="1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1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1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1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1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1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1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1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  <row r="72" spans="1:28" ht="26.25" x14ac:dyDescent="0.25">
      <c r="A72" s="79" t="s">
        <v>69</v>
      </c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</row>
    <row r="73" spans="1:28" x14ac:dyDescent="0.25">
      <c r="A73" s="81" t="s">
        <v>19</v>
      </c>
      <c r="B73" s="84" t="s">
        <v>70</v>
      </c>
      <c r="C73" s="75" t="s">
        <v>71</v>
      </c>
      <c r="D73" s="73"/>
      <c r="E73" s="74"/>
      <c r="F73" s="75" t="s">
        <v>72</v>
      </c>
      <c r="G73" s="73"/>
      <c r="H73" s="73"/>
      <c r="I73" s="73"/>
      <c r="J73" s="73"/>
      <c r="K73" s="73"/>
      <c r="L73" s="73"/>
      <c r="M73" s="73"/>
      <c r="N73" s="73"/>
      <c r="O73" s="74"/>
      <c r="P73" s="87" t="s">
        <v>73</v>
      </c>
      <c r="Q73" s="88"/>
      <c r="R73" s="88"/>
      <c r="S73" s="88"/>
      <c r="T73" s="89"/>
    </row>
    <row r="74" spans="1:28" x14ac:dyDescent="0.25">
      <c r="A74" s="82"/>
      <c r="B74" s="85"/>
      <c r="C74" s="96" t="s">
        <v>28</v>
      </c>
      <c r="D74" s="96" t="s">
        <v>74</v>
      </c>
      <c r="E74" s="96" t="s">
        <v>75</v>
      </c>
      <c r="F74" s="85" t="s">
        <v>76</v>
      </c>
      <c r="G74" s="98" t="s">
        <v>77</v>
      </c>
      <c r="H74" s="99"/>
      <c r="I74" s="99"/>
      <c r="J74" s="100"/>
      <c r="K74" s="98" t="s">
        <v>78</v>
      </c>
      <c r="L74" s="99"/>
      <c r="M74" s="99"/>
      <c r="N74" s="99"/>
      <c r="O74" s="100"/>
      <c r="P74" s="90"/>
      <c r="Q74" s="91"/>
      <c r="R74" s="91"/>
      <c r="S74" s="91"/>
      <c r="T74" s="92"/>
    </row>
    <row r="75" spans="1:28" ht="31.5" customHeight="1" x14ac:dyDescent="0.25">
      <c r="A75" s="83"/>
      <c r="B75" s="86"/>
      <c r="C75" s="97"/>
      <c r="D75" s="97"/>
      <c r="E75" s="97"/>
      <c r="F75" s="86"/>
      <c r="G75" s="76"/>
      <c r="H75" s="77"/>
      <c r="I75" s="77"/>
      <c r="J75" s="78"/>
      <c r="K75" s="76"/>
      <c r="L75" s="77"/>
      <c r="M75" s="77"/>
      <c r="N75" s="77"/>
      <c r="O75" s="78"/>
      <c r="P75" s="93"/>
      <c r="Q75" s="94"/>
      <c r="R75" s="94"/>
      <c r="S75" s="94"/>
      <c r="T75" s="95"/>
    </row>
    <row r="76" spans="1:28" ht="54" customHeight="1" x14ac:dyDescent="0.25">
      <c r="A76" s="55">
        <v>1</v>
      </c>
      <c r="B76" s="60" t="s">
        <v>63</v>
      </c>
      <c r="C76" s="41" t="s">
        <v>54</v>
      </c>
      <c r="D76" s="57">
        <v>1</v>
      </c>
      <c r="E76" s="54">
        <v>1</v>
      </c>
      <c r="F76" s="58">
        <v>2168469.7400000002</v>
      </c>
      <c r="G76" s="70">
        <v>2168469.7400000002</v>
      </c>
      <c r="H76" s="71"/>
      <c r="I76" s="71"/>
      <c r="J76" s="72"/>
      <c r="K76" s="70">
        <f>G76-F76</f>
        <v>0</v>
      </c>
      <c r="L76" s="71"/>
      <c r="M76" s="71"/>
      <c r="N76" s="71"/>
      <c r="O76" s="72"/>
      <c r="P76" s="75" t="s">
        <v>79</v>
      </c>
      <c r="Q76" s="73"/>
      <c r="R76" s="73"/>
      <c r="S76" s="73"/>
      <c r="T76" s="74"/>
    </row>
    <row r="77" spans="1:28" ht="54.75" customHeight="1" x14ac:dyDescent="0.25">
      <c r="A77" s="55">
        <v>2</v>
      </c>
      <c r="B77" s="60" t="s">
        <v>66</v>
      </c>
      <c r="C77" s="41" t="s">
        <v>54</v>
      </c>
      <c r="D77" s="57">
        <v>1</v>
      </c>
      <c r="E77" s="54">
        <v>1</v>
      </c>
      <c r="F77" s="58">
        <v>2170400.42</v>
      </c>
      <c r="G77" s="70">
        <v>2168469.75</v>
      </c>
      <c r="H77" s="71"/>
      <c r="I77" s="71"/>
      <c r="J77" s="72"/>
      <c r="K77" s="70">
        <f t="shared" ref="K77:K79" si="6">G77-F77</f>
        <v>-1930.6699999999255</v>
      </c>
      <c r="L77" s="73"/>
      <c r="M77" s="73"/>
      <c r="N77" s="73"/>
      <c r="O77" s="74"/>
      <c r="P77" s="76" t="s">
        <v>80</v>
      </c>
      <c r="Q77" s="77"/>
      <c r="R77" s="77"/>
      <c r="S77" s="77"/>
      <c r="T77" s="78"/>
    </row>
    <row r="78" spans="1:28" ht="57.75" customHeight="1" x14ac:dyDescent="0.25">
      <c r="A78" s="55">
        <v>3</v>
      </c>
      <c r="B78" s="60" t="s">
        <v>68</v>
      </c>
      <c r="C78" s="41" t="s">
        <v>54</v>
      </c>
      <c r="D78" s="57">
        <v>1</v>
      </c>
      <c r="E78" s="54">
        <v>1</v>
      </c>
      <c r="F78" s="58">
        <v>2170400.42</v>
      </c>
      <c r="G78" s="70">
        <v>2170400.42</v>
      </c>
      <c r="H78" s="71"/>
      <c r="I78" s="71"/>
      <c r="J78" s="72"/>
      <c r="K78" s="70">
        <f t="shared" si="6"/>
        <v>0</v>
      </c>
      <c r="L78" s="73"/>
      <c r="M78" s="73"/>
      <c r="N78" s="73"/>
      <c r="O78" s="74"/>
      <c r="P78" s="75" t="s">
        <v>79</v>
      </c>
      <c r="Q78" s="73"/>
      <c r="R78" s="73"/>
      <c r="S78" s="73"/>
      <c r="T78" s="74"/>
    </row>
    <row r="79" spans="1:28" ht="65.25" customHeight="1" x14ac:dyDescent="0.25">
      <c r="A79" s="55">
        <v>4</v>
      </c>
      <c r="B79" s="56" t="s">
        <v>84</v>
      </c>
      <c r="C79" s="41" t="s">
        <v>54</v>
      </c>
      <c r="D79" s="57">
        <v>0</v>
      </c>
      <c r="E79" s="54">
        <v>1</v>
      </c>
      <c r="F79" s="58">
        <v>0</v>
      </c>
      <c r="G79" s="70">
        <v>269461.98</v>
      </c>
      <c r="H79" s="71"/>
      <c r="I79" s="71"/>
      <c r="J79" s="72"/>
      <c r="K79" s="70">
        <f t="shared" si="6"/>
        <v>269461.98</v>
      </c>
      <c r="L79" s="73"/>
      <c r="M79" s="73"/>
      <c r="N79" s="73"/>
      <c r="O79" s="74"/>
      <c r="P79" s="75" t="s">
        <v>81</v>
      </c>
      <c r="Q79" s="73"/>
      <c r="R79" s="73"/>
      <c r="S79" s="73"/>
      <c r="T79" s="74"/>
    </row>
    <row r="80" spans="1:28" x14ac:dyDescent="0.25">
      <c r="A80" s="61" t="s">
        <v>82</v>
      </c>
      <c r="B80" s="61"/>
      <c r="C80" s="61"/>
      <c r="D80" s="61"/>
      <c r="E80" s="61"/>
      <c r="F80" s="59">
        <f>SUM(F76:F79)</f>
        <v>6509270.5800000001</v>
      </c>
      <c r="G80" s="62">
        <f>SUM(G76:J79)</f>
        <v>6776801.8900000006</v>
      </c>
      <c r="H80" s="63"/>
      <c r="I80" s="63"/>
      <c r="J80" s="63"/>
      <c r="K80" s="64">
        <f>SUM(K76:O79)</f>
        <v>267531.31000000006</v>
      </c>
      <c r="L80" s="65"/>
      <c r="M80" s="65"/>
      <c r="N80" s="65"/>
      <c r="O80" s="66"/>
      <c r="P80" s="67"/>
      <c r="Q80" s="68"/>
      <c r="R80" s="68"/>
      <c r="S80" s="68"/>
      <c r="T80" s="69"/>
    </row>
  </sheetData>
  <mergeCells count="93">
    <mergeCell ref="A18:AS18"/>
    <mergeCell ref="C28:AS28"/>
    <mergeCell ref="A16:AS16"/>
    <mergeCell ref="A21:AS21"/>
    <mergeCell ref="C11:Q11"/>
    <mergeCell ref="B12:Q12"/>
    <mergeCell ref="A17:AS17"/>
    <mergeCell ref="A20:AS20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A30:B30"/>
    <mergeCell ref="A6:AS6"/>
    <mergeCell ref="R11:U11"/>
    <mergeCell ref="AC10:AS10"/>
    <mergeCell ref="B14:Q14"/>
    <mergeCell ref="B7:D7"/>
    <mergeCell ref="W10:AB10"/>
    <mergeCell ref="R14:U14"/>
    <mergeCell ref="W11:AB11"/>
    <mergeCell ref="B10:B11"/>
    <mergeCell ref="R12:U12"/>
    <mergeCell ref="R13:U13"/>
    <mergeCell ref="G13:Q13"/>
    <mergeCell ref="C10:Q10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C13:F13"/>
    <mergeCell ref="AC11:AS11"/>
    <mergeCell ref="E8:U8"/>
    <mergeCell ref="R10:U10"/>
    <mergeCell ref="B43:AB44"/>
    <mergeCell ref="F33:F34"/>
    <mergeCell ref="E33:E34"/>
    <mergeCell ref="A19:AS19"/>
    <mergeCell ref="A24:AS24"/>
    <mergeCell ref="A26:B26"/>
    <mergeCell ref="A25:AS25"/>
    <mergeCell ref="A22:AS22"/>
    <mergeCell ref="A27:B27"/>
    <mergeCell ref="C27:AS27"/>
    <mergeCell ref="A28:B28"/>
    <mergeCell ref="C26:AS26"/>
    <mergeCell ref="A40:AR40"/>
    <mergeCell ref="A39:AR39"/>
    <mergeCell ref="A23:AS23"/>
    <mergeCell ref="G41:AR41"/>
    <mergeCell ref="A72:T72"/>
    <mergeCell ref="A73:A75"/>
    <mergeCell ref="B73:B75"/>
    <mergeCell ref="C73:E73"/>
    <mergeCell ref="F73:O73"/>
    <mergeCell ref="P73:T75"/>
    <mergeCell ref="C74:C75"/>
    <mergeCell ref="D74:D75"/>
    <mergeCell ref="E74:E75"/>
    <mergeCell ref="F74:F75"/>
    <mergeCell ref="G74:J75"/>
    <mergeCell ref="K74:O75"/>
    <mergeCell ref="G76:J76"/>
    <mergeCell ref="K76:O76"/>
    <mergeCell ref="P76:T76"/>
    <mergeCell ref="G77:J77"/>
    <mergeCell ref="K77:O77"/>
    <mergeCell ref="P77:T77"/>
    <mergeCell ref="A80:E80"/>
    <mergeCell ref="G80:J80"/>
    <mergeCell ref="K80:O80"/>
    <mergeCell ref="P80:T80"/>
    <mergeCell ref="G78:J78"/>
    <mergeCell ref="K78:O78"/>
    <mergeCell ref="P78:T78"/>
    <mergeCell ref="G79:J79"/>
    <mergeCell ref="K79:O79"/>
    <mergeCell ref="P79:T79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12</vt:lpstr>
      <vt:lpstr>'POA 12'!Área_de_impresión</vt:lpstr>
      <vt:lpstr>'POA 12'!Títulos_a_imprimir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2024-10-27T22:06:41Z</dcterms:modified>
</cp:coreProperties>
</file>