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5 POA final\"/>
    </mc:Choice>
  </mc:AlternateContent>
  <bookViews>
    <workbookView xWindow="0" yWindow="0" windowWidth="19440" windowHeight="9330"/>
  </bookViews>
  <sheets>
    <sheet name="POA 8" sheetId="1" r:id="rId1"/>
  </sheets>
  <definedNames>
    <definedName name="_xlnm.Print_Area" localSheetId="0">'POA 8'!$A$1:$AS$70</definedName>
    <definedName name="_xlnm.Print_Titles" localSheetId="0">'POA 8'!$1:$5</definedName>
  </definedNames>
  <calcPr calcId="152511"/>
</workbook>
</file>

<file path=xl/calcChain.xml><?xml version="1.0" encoding="utf-8"?>
<calcChain xmlns="http://schemas.openxmlformats.org/spreadsheetml/2006/main">
  <c r="AS37" i="1" l="1"/>
  <c r="AF37" i="1"/>
  <c r="S37" i="1"/>
  <c r="AS36" i="1"/>
  <c r="AF36" i="1"/>
  <c r="S36" i="1"/>
  <c r="AS35" i="1"/>
  <c r="AF35" i="1"/>
  <c r="S35" i="1"/>
  <c r="AS34" i="1"/>
  <c r="AF34" i="1"/>
  <c r="S34" i="1"/>
  <c r="AS33" i="1"/>
  <c r="AF33" i="1"/>
  <c r="S33" i="1"/>
  <c r="AS38" i="1" l="1"/>
  <c r="C11" i="1" l="1"/>
  <c r="R11" i="1" l="1"/>
  <c r="R12" i="1" s="1"/>
  <c r="AS39" i="1"/>
</calcChain>
</file>

<file path=xl/sharedStrings.xml><?xml version="1.0" encoding="utf-8"?>
<sst xmlns="http://schemas.openxmlformats.org/spreadsheetml/2006/main" count="115" uniqueCount="86">
  <si>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</si>
  <si>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</si>
  <si>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</si>
  <si>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</si>
  <si>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</si>
  <si>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</si>
  <si>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</si>
  <si>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</si>
  <si>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</si>
  <si>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</si>
  <si>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</si>
  <si>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</si>
  <si>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</si>
  <si>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</si>
  <si>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</si>
  <si>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</si>
  <si>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</si>
  <si>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</si>
  <si>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</si>
  <si>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</si>
  <si>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</si>
  <si>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</si>
  <si>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</si>
  <si>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</si>
  <si>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</si>
  <si>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</si>
  <si>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</si>
  <si>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</si>
  <si>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</si>
  <si>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</si>
  <si>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</si>
  <si>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</si>
  <si>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</si>
  <si>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</si>
  <si>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</si>
  <si>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</si>
  <si>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</si>
  <si>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</si>
  <si>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</si>
  <si>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</si>
  <si>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FONDO GENERAL DE PARTICIPACIONES</t>
  </si>
  <si>
    <t>Subtotal:</t>
  </si>
  <si>
    <t>FONDO GENERAL DE PARTICIPACIONES.</t>
  </si>
  <si>
    <t>3</t>
  </si>
  <si>
    <t>2. Desarrollo Social.</t>
  </si>
  <si>
    <t>2.6 Protección Social.</t>
  </si>
  <si>
    <t>2.6.8 Otros grupos vulnerables.</t>
  </si>
  <si>
    <t>Talleres</t>
  </si>
  <si>
    <t>Asesorias</t>
  </si>
  <si>
    <t>Gestiones</t>
  </si>
  <si>
    <t>DIRECCIÓN DEL DIF MUNICIPAL.</t>
  </si>
  <si>
    <t>Dirección del DIF Municipal.</t>
  </si>
  <si>
    <t>Realizar talleres para el desarrollo de oficios.</t>
  </si>
  <si>
    <t>Brindar asesoria jurídica y psicológica a familias en situación de vulnerabilidad.</t>
  </si>
  <si>
    <t>Realización de censos para identificación de sectores vulnerables de la población.</t>
  </si>
  <si>
    <t>4</t>
  </si>
  <si>
    <t>5</t>
  </si>
  <si>
    <t>Gestión de apoyos a grupos vulnerables a través de programas federales, estatales y municipales.</t>
  </si>
  <si>
    <t>Capacitación constante del personal del DIF municipal.</t>
  </si>
  <si>
    <t>40 familias</t>
  </si>
  <si>
    <t>censos</t>
  </si>
  <si>
    <t>11112       habitantes</t>
  </si>
  <si>
    <t>capacitaciones</t>
  </si>
  <si>
    <t>40 servidores públicos</t>
  </si>
  <si>
    <t>SUBTOTAL DIRECCIÓN DEL DIF MUNICIPAL:</t>
  </si>
  <si>
    <t>18,381 habitantes</t>
  </si>
  <si>
    <t>210 habitantes</t>
  </si>
  <si>
    <t>TOTAL DEL PROGRAMA 8. GRUPOS VULNERABLES:</t>
  </si>
  <si>
    <t>VINCULACION AL PLAN MUNICIPAL DE DESARROLLO  2021 - 2024.</t>
  </si>
  <si>
    <r>
      <rPr>
        <sz val="11"/>
        <color theme="1"/>
        <rFont val="Arial Black"/>
        <family val="2"/>
      </rPr>
      <t>EJE 2.</t>
    </r>
    <r>
      <rPr>
        <b/>
        <sz val="11"/>
        <color theme="1"/>
        <rFont val="Arial"/>
        <family val="2"/>
      </rPr>
      <t xml:space="preserve"> JOSÉ JOAQUÍN DE HERRERA SOCIALMENTE COMPROMETIDO.</t>
    </r>
  </si>
  <si>
    <t>Impulsar el Desarrollo de las Familias y Grupos en situación de Vulnerabilidad, para mejorar su calidad de vida.</t>
  </si>
  <si>
    <t>8.1.1 Implementar acciones que atiendan las carencias de los grupos en situación de Vulnerabilidad.</t>
  </si>
  <si>
    <t xml:space="preserve">8.1 Atención a la Vulnerabilidad.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</si>
  <si>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8. Grupos Vulnerables.</t>
  </si>
  <si>
    <t>EJE 1. BIENESTAR, DESARROLLO HUMANO Y JUSTICIA SOCIAL</t>
  </si>
  <si>
    <t>Objetivo 1.3 Disminuir las desigualdades a través de la atención a grupos vulnerables.</t>
  </si>
  <si>
    <t>1.3.2 Atención prioritaria a grupos vulnerables.</t>
  </si>
  <si>
    <t>1.3.2.5 Mejorar el nivel de bienestar y envejecimiento digno de los Adultos Mayores de 63 a 64 años - 11 meses a través de apoyos y acciones orientados a satisfacer sus necesidades básicas.                                                                                                                                                                                                                                                                                                                            1.3.2.6 Impulsar acciones que garanticen el pleno goce de los derechos inalienables de los pueblos y comunidades indígenas y afromexicana del estado.                                                                                                                                                                         1.3.2.8 Impulsar acciones que eliminen el abuso sexual infantil, la prevención de la violencia intrafamiliar y otras que afectan de manera particular a los niños, niñas y adolescentes de la entidad.                                                                                                 1.3.2.9 Mejorar el nivel de bienestar de las personas con discapacidad que se encuentran en el rango de edad 0 a los 64 años - 11 meses, mediante apoyos y acciones orientados a satisfacer sus necesidades básicas.                                                                                                                1.3.2.10 Impulsar apoyos para la implementación de proyectos productivos que fomenten el desarrollo de las actividades productivas de las mujeres madres solteras de 18 años y más.</t>
  </si>
  <si>
    <t>ALINEACIÓN AL PLAN ESTATAL DE DESARROLLO  2021 - 2027.</t>
  </si>
  <si>
    <t>DIF/GV/006-24</t>
  </si>
  <si>
    <t>DIF/GV/007-24</t>
  </si>
  <si>
    <t>DIF/GV/008-24</t>
  </si>
  <si>
    <t>DIF/GV/009-24</t>
  </si>
  <si>
    <t>DIF/GV/010-24</t>
  </si>
  <si>
    <t>NOTA: El Programa 8. Grupos Vulnerables; no presentó modificaciones.</t>
  </si>
  <si>
    <t xml:space="preserve">PROGRAMA OPERATIVO ANUAL (POA) FINAL EJERCICIO 2024.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</si>
</sst>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0.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rgb="FF00B050"/>
      <name val="Calibri"/>
      <family val="2"/>
      <scheme val="min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52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0" xfId="0" applyFont="1" applyAlignment="1">
      <alignment vertical="center"/>
    </xf>
    <xf numFmtId="0" fontId="12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2" fillId="0" borderId="15" xfId="5" applyFont="1" applyFill="1" applyBorder="1" applyAlignment="1">
      <alignment horizontal="center" vertical="center" wrapText="1"/>
    </xf>
    <xf numFmtId="165" fontId="8" fillId="0" borderId="15" xfId="0" applyNumberFormat="1" applyFont="1" applyBorder="1" applyAlignment="1">
      <alignment vertical="center"/>
    </xf>
    <xf numFmtId="0" fontId="21" fillId="0" borderId="6" xfId="0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3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6" xfId="0" applyNumberFormat="1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22" fillId="0" borderId="11" xfId="0" applyFont="1" applyFill="1" applyBorder="1" applyAlignment="1">
      <alignment horizontal="center" vertical="center" wrapText="1"/>
    </xf>
    <xf numFmtId="3" fontId="21" fillId="0" borderId="11" xfId="0" applyNumberFormat="1" applyFont="1" applyFill="1" applyBorder="1" applyAlignment="1">
      <alignment horizontal="center" vertical="center" textRotation="90" wrapText="1"/>
    </xf>
    <xf numFmtId="165" fontId="8" fillId="0" borderId="21" xfId="0" applyNumberFormat="1" applyFont="1" applyBorder="1" applyAlignment="1">
      <alignment vertical="center"/>
    </xf>
    <xf numFmtId="165" fontId="9" fillId="0" borderId="0" xfId="0" applyNumberFormat="1" applyFont="1" applyBorder="1" applyAlignment="1">
      <alignment vertical="center"/>
    </xf>
    <xf numFmtId="0" fontId="23" fillId="0" borderId="6" xfId="5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5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11" xfId="0" applyNumberFormat="1" applyFont="1" applyFill="1" applyBorder="1" applyAlignment="1">
      <alignment horizontal="center" vertical="center" textRotation="90" wrapText="1"/>
    </xf>
    <xf numFmtId="0" fontId="9" fillId="0" borderId="14" xfId="0" applyNumberFormat="1" applyFont="1" applyBorder="1" applyAlignment="1">
      <alignment horizontal="center" vertical="center"/>
    </xf>
    <xf numFmtId="1" fontId="9" fillId="0" borderId="22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2" fillId="0" borderId="20" xfId="0" applyFont="1" applyFill="1" applyBorder="1" applyAlignment="1">
      <alignment horizontal="center" vertical="center" textRotation="90"/>
    </xf>
    <xf numFmtId="0" fontId="22" fillId="0" borderId="20" xfId="0" applyFont="1" applyFill="1" applyBorder="1" applyAlignment="1">
      <alignment horizontal="center" vertical="center" wrapText="1"/>
    </xf>
    <xf numFmtId="3" fontId="21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9" fillId="0" borderId="1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3" fillId="5" borderId="13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/>
    </xf>
    <xf numFmtId="0" fontId="20" fillId="0" borderId="13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horizontal="center" vertical="center"/>
    </xf>
    <xf numFmtId="0" fontId="20" fillId="0" borderId="7" xfId="3" applyFont="1" applyFill="1" applyBorder="1" applyAlignment="1">
      <alignment horizontal="center" vertical="center"/>
    </xf>
    <xf numFmtId="165" fontId="9" fillId="0" borderId="15" xfId="0" applyNumberFormat="1" applyFont="1" applyBorder="1" applyAlignment="1">
      <alignment vertical="center"/>
    </xf>
    <xf numFmtId="165" fontId="4" fillId="0" borderId="26" xfId="0" applyNumberFormat="1" applyFont="1" applyFill="1" applyBorder="1" applyAlignment="1">
      <alignment vertical="center"/>
    </xf>
    <xf numFmtId="0" fontId="12" fillId="0" borderId="0" xfId="3" applyFont="1" applyFill="1" applyBorder="1" applyAlignment="1">
      <alignment horizontal="center" vertical="center" wrapText="1"/>
    </xf>
    <xf numFmtId="0" fontId="20" fillId="0" borderId="0" xfId="3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 textRotation="90" wrapText="1"/>
    </xf>
    <xf numFmtId="1" fontId="22" fillId="0" borderId="1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2" fillId="0" borderId="6" xfId="0" applyNumberFormat="1" applyFont="1" applyBorder="1" applyAlignment="1">
      <alignment horizontal="center" vertical="center" wrapText="1"/>
    </xf>
    <xf numFmtId="166" fontId="22" fillId="0" borderId="11" xfId="0" applyNumberFormat="1" applyFont="1" applyFill="1" applyBorder="1" applyAlignment="1">
      <alignment horizontal="center" vertical="center" textRotation="90" wrapText="1"/>
    </xf>
    <xf numFmtId="0" fontId="9" fillId="0" borderId="11" xfId="0" applyNumberFormat="1" applyFont="1" applyFill="1" applyBorder="1" applyAlignment="1">
      <alignment horizontal="center" vertical="center"/>
    </xf>
    <xf numFmtId="1" fontId="22" fillId="0" borderId="6" xfId="0" applyNumberFormat="1" applyFont="1" applyFill="1" applyBorder="1" applyAlignment="1">
      <alignment horizontal="center" vertical="center" wrapText="1"/>
    </xf>
    <xf numFmtId="166" fontId="21" fillId="0" borderId="6" xfId="0" applyNumberFormat="1" applyFont="1" applyFill="1" applyBorder="1" applyAlignment="1">
      <alignment horizontal="center" vertical="center" textRotation="90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14" fillId="0" borderId="11" xfId="5" applyFont="1" applyFill="1" applyBorder="1" applyAlignment="1">
      <alignment horizontal="center" vertical="center" textRotation="90" wrapText="1"/>
    </xf>
    <xf numFmtId="0" fontId="14" fillId="0" borderId="5" xfId="5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textRotation="90" wrapText="1"/>
    </xf>
    <xf numFmtId="0" fontId="12" fillId="0" borderId="5" xfId="5" applyFont="1" applyFill="1" applyBorder="1" applyAlignment="1">
      <alignment horizontal="center" vertical="center" textRotation="90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23" fillId="0" borderId="11" xfId="5" applyFont="1" applyFill="1" applyBorder="1" applyAlignment="1">
      <alignment horizontal="center" vertical="center" wrapText="1"/>
    </xf>
    <xf numFmtId="0" fontId="23" fillId="0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8" fillId="5" borderId="23" xfId="0" applyFont="1" applyFill="1" applyBorder="1" applyAlignment="1">
      <alignment horizontal="center" vertical="center"/>
    </xf>
    <xf numFmtId="0" fontId="18" fillId="5" borderId="24" xfId="0" applyFont="1" applyFill="1" applyBorder="1" applyAlignment="1">
      <alignment horizontal="center" vertical="center"/>
    </xf>
    <xf numFmtId="0" fontId="18" fillId="5" borderId="25" xfId="0" applyFont="1" applyFill="1" applyBorder="1" applyAlignment="1">
      <alignment horizontal="center" vertical="center"/>
    </xf>
    <xf numFmtId="0" fontId="12" fillId="0" borderId="8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17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16" xfId="5" applyFont="1" applyFill="1" applyBorder="1" applyAlignment="1">
      <alignment horizontal="center" vertical="center" wrapText="1"/>
    </xf>
    <xf numFmtId="0" fontId="12" fillId="0" borderId="18" xfId="5" applyFont="1" applyFill="1" applyBorder="1" applyAlignment="1">
      <alignment horizontal="center" vertical="center" wrapText="1"/>
    </xf>
    <xf numFmtId="0" fontId="12" fillId="0" borderId="11" xfId="5" applyFont="1" applyFill="1" applyBorder="1" applyAlignment="1">
      <alignment horizontal="center" vertical="center" wrapText="1"/>
    </xf>
    <xf numFmtId="0" fontId="12" fillId="0" borderId="19" xfId="5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8" fillId="5" borderId="12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13" xfId="0" applyFont="1" applyFill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/>
    </xf>
    <xf numFmtId="0" fontId="13" fillId="0" borderId="4" xfId="3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left"/>
    </xf>
    <xf numFmtId="0" fontId="12" fillId="0" borderId="6" xfId="3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20" fillId="0" borderId="2" xfId="3" applyFont="1" applyFill="1" applyBorder="1" applyAlignment="1">
      <alignment horizontal="center" vertical="center"/>
    </xf>
    <xf numFmtId="0" fontId="20" fillId="0" borderId="4" xfId="3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4" fillId="7" borderId="27" xfId="0" applyFont="1" applyFill="1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13" fillId="6" borderId="8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619126</xdr:colOff>
      <xdr:row>44</xdr:row>
      <xdr:rowOff>0</xdr:rowOff>
    </xdr:from>
    <xdr:to>
      <xdr:col>44</xdr:col>
      <xdr:colOff>631032</xdr:colOff>
      <xdr:row>50</xdr:row>
      <xdr:rowOff>119063</xdr:rowOff>
    </xdr:to>
    <xdr:grpSp>
      <xdr:nvGrpSpPr>
        <xdr:cNvPr id="2" name="Grupo 1"/>
        <xdr:cNvGrpSpPr/>
      </xdr:nvGrpSpPr>
      <xdr:grpSpPr>
        <a:xfrm>
          <a:off x="940595" y="15085219"/>
          <a:ext cx="14275593" cy="1214438"/>
          <a:chOff x="495502" y="5562423"/>
          <a:chExt cx="14795985" cy="643657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60398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37</xdr:col>
      <xdr:colOff>214312</xdr:colOff>
      <xdr:row>0</xdr:row>
      <xdr:rowOff>0</xdr:rowOff>
    </xdr:from>
    <xdr:to>
      <xdr:col>44</xdr:col>
      <xdr:colOff>47626</xdr:colOff>
      <xdr:row>3</xdr:row>
      <xdr:rowOff>119061</xdr:rowOff>
    </xdr:to>
    <xdr:pic>
      <xdr:nvPicPr>
        <xdr:cNvPr id="9" name="Imagen 8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049250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53"/>
  <sheetViews>
    <sheetView tabSelected="1" view="pageBreakPreview" zoomScale="80" zoomScaleSheetLayoutView="80" workbookViewId="0">
      <selection activeCell="A16" sqref="A16:AS16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3.7109375" customWidth="1"/>
    <col min="7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37" t="s">
        <v>33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  <c r="AJ1" s="137"/>
      <c r="AK1" s="137"/>
      <c r="AL1" s="137"/>
      <c r="AM1" s="137"/>
      <c r="AN1" s="137"/>
      <c r="AO1" s="137"/>
      <c r="AP1" s="137"/>
      <c r="AQ1" s="137"/>
      <c r="AR1" s="137"/>
      <c r="AS1" s="137"/>
    </row>
    <row r="2" spans="1:47" ht="11.25" customHeight="1" x14ac:dyDescent="0.25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K2" s="138"/>
      <c r="AL2" s="138"/>
      <c r="AM2" s="138"/>
      <c r="AN2" s="138"/>
      <c r="AO2" s="138"/>
      <c r="AP2" s="138"/>
      <c r="AQ2" s="138"/>
      <c r="AR2" s="138"/>
      <c r="AS2" s="138"/>
    </row>
    <row r="3" spans="1:47" ht="19.5" customHeight="1" x14ac:dyDescent="0.25">
      <c r="A3" s="139" t="s">
        <v>85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39"/>
      <c r="AC3" s="139"/>
      <c r="AD3" s="139"/>
      <c r="AE3" s="139"/>
      <c r="AF3" s="139"/>
      <c r="AG3" s="139"/>
      <c r="AH3" s="139"/>
      <c r="AI3" s="139"/>
      <c r="AJ3" s="139"/>
      <c r="AK3" s="139"/>
      <c r="AL3" s="139"/>
      <c r="AM3" s="139"/>
      <c r="AN3" s="139"/>
      <c r="AO3" s="139"/>
      <c r="AP3" s="139"/>
      <c r="AQ3" s="139"/>
      <c r="AR3" s="139"/>
      <c r="AS3" s="139"/>
    </row>
    <row r="4" spans="1:47" ht="11.25" customHeight="1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</row>
    <row r="5" spans="1:47" ht="12" customHeight="1" x14ac:dyDescent="0.25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</row>
    <row r="6" spans="1:47" ht="8.25" customHeight="1" x14ac:dyDescent="0.25">
      <c r="A6" s="149"/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K6" s="150"/>
      <c r="AL6" s="150"/>
      <c r="AM6" s="150"/>
      <c r="AN6" s="150"/>
      <c r="AO6" s="150"/>
      <c r="AP6" s="150"/>
      <c r="AQ6" s="150"/>
      <c r="AR6" s="150"/>
      <c r="AS6" s="151"/>
    </row>
    <row r="7" spans="1:47" ht="19.5" customHeight="1" x14ac:dyDescent="0.25">
      <c r="A7" s="45"/>
      <c r="B7" s="105" t="s">
        <v>26</v>
      </c>
      <c r="C7" s="105"/>
      <c r="D7" s="105"/>
      <c r="E7" s="105" t="s">
        <v>50</v>
      </c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45"/>
      <c r="W7" s="141" t="s">
        <v>21</v>
      </c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  <c r="AJ7" s="142"/>
      <c r="AK7" s="142"/>
      <c r="AL7" s="142"/>
      <c r="AM7" s="142"/>
      <c r="AN7" s="142"/>
      <c r="AO7" s="142"/>
      <c r="AP7" s="142"/>
      <c r="AQ7" s="142"/>
      <c r="AR7" s="142"/>
      <c r="AS7" s="142"/>
      <c r="AT7" s="47"/>
      <c r="AU7" s="46"/>
    </row>
    <row r="8" spans="1:47" ht="25.5" customHeight="1" x14ac:dyDescent="0.25">
      <c r="A8" s="45"/>
      <c r="B8" s="140" t="s">
        <v>39</v>
      </c>
      <c r="C8" s="140"/>
      <c r="D8" s="140"/>
      <c r="E8" s="146" t="s">
        <v>42</v>
      </c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8"/>
      <c r="V8" s="45"/>
      <c r="W8" s="106" t="s">
        <v>13</v>
      </c>
      <c r="X8" s="106"/>
      <c r="Y8" s="106"/>
      <c r="Z8" s="106"/>
      <c r="AA8" s="106"/>
      <c r="AB8" s="106"/>
      <c r="AC8" s="103" t="s">
        <v>44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50"/>
      <c r="AU8" s="48"/>
    </row>
    <row r="9" spans="1:47" ht="19.5" customHeight="1" x14ac:dyDescent="0.25">
      <c r="A9" s="45"/>
      <c r="B9" s="143" t="s">
        <v>36</v>
      </c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5"/>
      <c r="V9" s="45"/>
      <c r="W9" s="106" t="s">
        <v>14</v>
      </c>
      <c r="X9" s="106"/>
      <c r="Y9" s="106"/>
      <c r="Z9" s="106"/>
      <c r="AA9" s="106"/>
      <c r="AB9" s="106"/>
      <c r="AC9" s="103" t="s">
        <v>45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50"/>
      <c r="AU9" s="48"/>
    </row>
    <row r="10" spans="1:47" ht="27.75" customHeight="1" x14ac:dyDescent="0.25">
      <c r="A10" s="45"/>
      <c r="B10" s="116" t="s">
        <v>40</v>
      </c>
      <c r="C10" s="124" t="s">
        <v>51</v>
      </c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6"/>
      <c r="R10" s="108" t="s">
        <v>41</v>
      </c>
      <c r="S10" s="108"/>
      <c r="T10" s="108"/>
      <c r="U10" s="108"/>
      <c r="V10" s="45"/>
      <c r="W10" s="106" t="s">
        <v>17</v>
      </c>
      <c r="X10" s="106"/>
      <c r="Y10" s="106"/>
      <c r="Z10" s="106"/>
      <c r="AA10" s="106"/>
      <c r="AB10" s="106"/>
      <c r="AC10" s="103" t="s">
        <v>46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50"/>
      <c r="AU10" s="48"/>
    </row>
    <row r="11" spans="1:47" ht="27" customHeight="1" x14ac:dyDescent="0.25">
      <c r="A11" s="45"/>
      <c r="B11" s="117"/>
      <c r="C11" s="127">
        <f>AS38</f>
        <v>823247.52</v>
      </c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8"/>
      <c r="Q11" s="129"/>
      <c r="R11" s="109">
        <f>SUM(C11:Q11)</f>
        <v>823247.52</v>
      </c>
      <c r="S11" s="108"/>
      <c r="T11" s="108"/>
      <c r="U11" s="108"/>
      <c r="V11" s="45"/>
      <c r="W11" s="123" t="s">
        <v>38</v>
      </c>
      <c r="X11" s="123"/>
      <c r="Y11" s="123"/>
      <c r="Z11" s="123"/>
      <c r="AA11" s="123"/>
      <c r="AB11" s="123"/>
      <c r="AC11" s="121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51"/>
      <c r="AU11" s="49"/>
    </row>
    <row r="12" spans="1:47" ht="27" customHeight="1" x14ac:dyDescent="0.25">
      <c r="A12" s="58"/>
      <c r="B12" s="110" t="s">
        <v>67</v>
      </c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2"/>
      <c r="R12" s="113">
        <f>SUM(R11)</f>
        <v>823247.52</v>
      </c>
      <c r="S12" s="114"/>
      <c r="T12" s="114"/>
      <c r="U12" s="115"/>
      <c r="V12" s="58"/>
      <c r="W12" s="54"/>
      <c r="X12" s="54"/>
      <c r="Y12" s="54"/>
      <c r="Z12" s="54"/>
      <c r="AA12" s="54"/>
      <c r="AB12" s="54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</row>
    <row r="13" spans="1:47" ht="12" customHeight="1" x14ac:dyDescent="0.25">
      <c r="A13" s="138"/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  <c r="T13" s="138"/>
      <c r="U13" s="138"/>
      <c r="V13" s="138"/>
      <c r="W13" s="138"/>
      <c r="X13" s="138"/>
      <c r="Y13" s="138"/>
      <c r="Z13" s="138"/>
      <c r="AA13" s="138"/>
      <c r="AB13" s="138"/>
      <c r="AC13" s="138"/>
      <c r="AD13" s="138"/>
      <c r="AE13" s="138"/>
      <c r="AF13" s="138"/>
      <c r="AG13" s="138"/>
      <c r="AH13" s="138"/>
      <c r="AI13" s="138"/>
      <c r="AJ13" s="138"/>
      <c r="AK13" s="138"/>
      <c r="AL13" s="138"/>
      <c r="AM13" s="138"/>
      <c r="AN13" s="138"/>
      <c r="AO13" s="138"/>
      <c r="AP13" s="138"/>
      <c r="AQ13" s="138"/>
      <c r="AR13" s="138"/>
      <c r="AS13" s="138"/>
    </row>
    <row r="14" spans="1:47" ht="30" customHeight="1" x14ac:dyDescent="0.25">
      <c r="A14" s="118" t="s">
        <v>78</v>
      </c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119"/>
      <c r="AG14" s="119"/>
      <c r="AH14" s="119"/>
      <c r="AI14" s="119"/>
      <c r="AJ14" s="119"/>
      <c r="AK14" s="119"/>
      <c r="AL14" s="119"/>
      <c r="AM14" s="119"/>
      <c r="AN14" s="119"/>
      <c r="AO14" s="119"/>
      <c r="AP14" s="119"/>
      <c r="AQ14" s="119"/>
      <c r="AR14" s="119"/>
      <c r="AS14" s="120"/>
    </row>
    <row r="15" spans="1:47" s="8" customFormat="1" ht="20.100000000000001" customHeight="1" x14ac:dyDescent="0.25">
      <c r="A15" s="95" t="s">
        <v>16</v>
      </c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6"/>
      <c r="AG15" s="96"/>
      <c r="AH15" s="96"/>
      <c r="AI15" s="96"/>
      <c r="AJ15" s="96"/>
      <c r="AK15" s="96"/>
      <c r="AL15" s="96"/>
      <c r="AM15" s="96"/>
      <c r="AN15" s="96"/>
      <c r="AO15" s="96"/>
      <c r="AP15" s="96"/>
      <c r="AQ15" s="96"/>
      <c r="AR15" s="96"/>
      <c r="AS15" s="97"/>
      <c r="AU15" s="9"/>
    </row>
    <row r="16" spans="1:47" s="10" customFormat="1" ht="30" customHeight="1" x14ac:dyDescent="0.25">
      <c r="A16" s="79" t="s">
        <v>74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98"/>
      <c r="AG16" s="98"/>
      <c r="AH16" s="98"/>
      <c r="AI16" s="98"/>
      <c r="AJ16" s="98"/>
      <c r="AK16" s="98"/>
      <c r="AL16" s="98"/>
      <c r="AM16" s="98"/>
      <c r="AN16" s="98"/>
      <c r="AO16" s="98"/>
      <c r="AP16" s="98"/>
      <c r="AQ16" s="98"/>
      <c r="AR16" s="98"/>
      <c r="AS16" s="99"/>
      <c r="AU16" s="1"/>
    </row>
    <row r="17" spans="1:47" s="10" customFormat="1" ht="20.100000000000001" customHeight="1" x14ac:dyDescent="0.25">
      <c r="A17" s="95" t="s">
        <v>15</v>
      </c>
      <c r="B17" s="96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6"/>
      <c r="AD17" s="96"/>
      <c r="AE17" s="96"/>
      <c r="AF17" s="96"/>
      <c r="AG17" s="96"/>
      <c r="AH17" s="96"/>
      <c r="AI17" s="96"/>
      <c r="AJ17" s="96"/>
      <c r="AK17" s="96"/>
      <c r="AL17" s="96"/>
      <c r="AM17" s="96"/>
      <c r="AN17" s="96"/>
      <c r="AO17" s="96"/>
      <c r="AP17" s="96"/>
      <c r="AQ17" s="96"/>
      <c r="AR17" s="96"/>
      <c r="AS17" s="97"/>
      <c r="AU17" s="1"/>
    </row>
    <row r="18" spans="1:47" s="10" customFormat="1" ht="30" customHeight="1" x14ac:dyDescent="0.25">
      <c r="A18" s="79" t="s">
        <v>75</v>
      </c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  <c r="AF18" s="98"/>
      <c r="AG18" s="98"/>
      <c r="AH18" s="98"/>
      <c r="AI18" s="98"/>
      <c r="AJ18" s="98"/>
      <c r="AK18" s="98"/>
      <c r="AL18" s="98"/>
      <c r="AM18" s="98"/>
      <c r="AN18" s="98"/>
      <c r="AO18" s="98"/>
      <c r="AP18" s="98"/>
      <c r="AQ18" s="98"/>
      <c r="AR18" s="98"/>
      <c r="AS18" s="99"/>
      <c r="AU18" s="1"/>
    </row>
    <row r="19" spans="1:47" s="10" customFormat="1" ht="20.100000000000001" customHeight="1" x14ac:dyDescent="0.25">
      <c r="A19" s="95" t="s">
        <v>22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  <c r="AE19" s="96"/>
      <c r="AF19" s="96"/>
      <c r="AG19" s="96"/>
      <c r="AH19" s="96"/>
      <c r="AI19" s="96"/>
      <c r="AJ19" s="96"/>
      <c r="AK19" s="96"/>
      <c r="AL19" s="96"/>
      <c r="AM19" s="96"/>
      <c r="AN19" s="96"/>
      <c r="AO19" s="96"/>
      <c r="AP19" s="96"/>
      <c r="AQ19" s="96"/>
      <c r="AR19" s="96"/>
      <c r="AS19" s="97"/>
      <c r="AU19" s="1"/>
    </row>
    <row r="20" spans="1:47" s="10" customFormat="1" ht="30.75" customHeight="1" x14ac:dyDescent="0.25">
      <c r="A20" s="79" t="s">
        <v>76</v>
      </c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98"/>
      <c r="AG20" s="98"/>
      <c r="AH20" s="98"/>
      <c r="AI20" s="98"/>
      <c r="AJ20" s="98"/>
      <c r="AK20" s="98"/>
      <c r="AL20" s="98"/>
      <c r="AM20" s="98"/>
      <c r="AN20" s="98"/>
      <c r="AO20" s="98"/>
      <c r="AP20" s="98"/>
      <c r="AQ20" s="98"/>
      <c r="AR20" s="98"/>
      <c r="AS20" s="99"/>
      <c r="AU20" s="1"/>
    </row>
    <row r="21" spans="1:47" s="10" customFormat="1" ht="20.100000000000001" customHeight="1" x14ac:dyDescent="0.25">
      <c r="A21" s="95" t="s">
        <v>20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  <c r="AE21" s="96"/>
      <c r="AF21" s="96"/>
      <c r="AG21" s="96"/>
      <c r="AH21" s="96"/>
      <c r="AI21" s="96"/>
      <c r="AJ21" s="96"/>
      <c r="AK21" s="96"/>
      <c r="AL21" s="96"/>
      <c r="AM21" s="96"/>
      <c r="AN21" s="96"/>
      <c r="AO21" s="96"/>
      <c r="AP21" s="96"/>
      <c r="AQ21" s="96"/>
      <c r="AR21" s="96"/>
      <c r="AS21" s="97"/>
      <c r="AU21" s="1"/>
    </row>
    <row r="22" spans="1:47" s="10" customFormat="1" ht="90" customHeight="1" x14ac:dyDescent="0.25">
      <c r="A22" s="79" t="s">
        <v>77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  <c r="AF22" s="98"/>
      <c r="AG22" s="98"/>
      <c r="AH22" s="98"/>
      <c r="AI22" s="98"/>
      <c r="AJ22" s="98"/>
      <c r="AK22" s="98"/>
      <c r="AL22" s="98"/>
      <c r="AM22" s="98"/>
      <c r="AN22" s="98"/>
      <c r="AO22" s="98"/>
      <c r="AP22" s="98"/>
      <c r="AQ22" s="98"/>
      <c r="AR22" s="98"/>
      <c r="AS22" s="99"/>
      <c r="AU22" s="1"/>
    </row>
    <row r="23" spans="1:47" s="10" customFormat="1" ht="30" customHeight="1" x14ac:dyDescent="0.25">
      <c r="A23" s="100" t="s">
        <v>68</v>
      </c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01"/>
      <c r="Z23" s="101"/>
      <c r="AA23" s="101"/>
      <c r="AB23" s="101"/>
      <c r="AC23" s="101"/>
      <c r="AD23" s="101"/>
      <c r="AE23" s="101"/>
      <c r="AF23" s="101"/>
      <c r="AG23" s="101"/>
      <c r="AH23" s="101"/>
      <c r="AI23" s="101"/>
      <c r="AJ23" s="101"/>
      <c r="AK23" s="101"/>
      <c r="AL23" s="101"/>
      <c r="AM23" s="101"/>
      <c r="AN23" s="101"/>
      <c r="AO23" s="101"/>
      <c r="AP23" s="101"/>
      <c r="AQ23" s="101"/>
      <c r="AR23" s="101"/>
      <c r="AS23" s="102"/>
      <c r="AU23" s="1"/>
    </row>
    <row r="24" spans="1:47" s="10" customFormat="1" ht="30" customHeight="1" x14ac:dyDescent="0.25">
      <c r="A24" s="79" t="s">
        <v>23</v>
      </c>
      <c r="B24" s="80"/>
      <c r="C24" s="81" t="s">
        <v>69</v>
      </c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2"/>
      <c r="AJ24" s="82"/>
      <c r="AK24" s="82"/>
      <c r="AL24" s="82"/>
      <c r="AM24" s="82"/>
      <c r="AN24" s="82"/>
      <c r="AO24" s="82"/>
      <c r="AP24" s="82"/>
      <c r="AQ24" s="82"/>
      <c r="AR24" s="82"/>
      <c r="AS24" s="83"/>
      <c r="AU24" s="1"/>
    </row>
    <row r="25" spans="1:47" s="10" customFormat="1" ht="30" customHeight="1" x14ac:dyDescent="0.25">
      <c r="A25" s="79" t="s">
        <v>24</v>
      </c>
      <c r="B25" s="80"/>
      <c r="C25" s="107" t="s">
        <v>70</v>
      </c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8"/>
      <c r="AD25" s="98"/>
      <c r="AE25" s="98"/>
      <c r="AF25" s="98"/>
      <c r="AG25" s="98"/>
      <c r="AH25" s="98"/>
      <c r="AI25" s="98"/>
      <c r="AJ25" s="98"/>
      <c r="AK25" s="98"/>
      <c r="AL25" s="98"/>
      <c r="AM25" s="98"/>
      <c r="AN25" s="98"/>
      <c r="AO25" s="98"/>
      <c r="AP25" s="98"/>
      <c r="AQ25" s="98"/>
      <c r="AR25" s="98"/>
      <c r="AS25" s="99"/>
      <c r="AU25" s="1"/>
    </row>
    <row r="26" spans="1:47" s="10" customFormat="1" ht="30" customHeight="1" x14ac:dyDescent="0.25">
      <c r="A26" s="77" t="s">
        <v>25</v>
      </c>
      <c r="B26" s="78"/>
      <c r="C26" s="71" t="s">
        <v>71</v>
      </c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3"/>
      <c r="AU26" s="1"/>
    </row>
    <row r="27" spans="1:47" s="10" customFormat="1" ht="30" customHeight="1" x14ac:dyDescent="0.25">
      <c r="A27" s="79" t="s">
        <v>35</v>
      </c>
      <c r="B27" s="80"/>
      <c r="C27" s="81" t="s">
        <v>73</v>
      </c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2"/>
      <c r="AI27" s="82"/>
      <c r="AJ27" s="82"/>
      <c r="AK27" s="82"/>
      <c r="AL27" s="82"/>
      <c r="AM27" s="82"/>
      <c r="AN27" s="82"/>
      <c r="AO27" s="82"/>
      <c r="AP27" s="82"/>
      <c r="AQ27" s="82"/>
      <c r="AR27" s="82"/>
      <c r="AS27" s="83"/>
      <c r="AU27" s="1"/>
    </row>
    <row r="28" spans="1:47" ht="29.25" customHeight="1" x14ac:dyDescent="0.25">
      <c r="A28" s="77" t="s">
        <v>34</v>
      </c>
      <c r="B28" s="78"/>
      <c r="C28" s="71" t="s">
        <v>72</v>
      </c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  <c r="AM28" s="72"/>
      <c r="AN28" s="72"/>
      <c r="AO28" s="72"/>
      <c r="AP28" s="72"/>
      <c r="AQ28" s="72"/>
      <c r="AR28" s="72"/>
      <c r="AS28" s="73"/>
    </row>
    <row r="29" spans="1:47" ht="9" customHeight="1" thickBot="1" x14ac:dyDescent="0.3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2"/>
      <c r="AN29" s="32"/>
      <c r="AO29" s="32"/>
      <c r="AP29" s="32"/>
      <c r="AQ29" s="32"/>
      <c r="AR29" s="32"/>
      <c r="AS29" s="32"/>
    </row>
    <row r="30" spans="1:47" ht="23.25" customHeight="1" x14ac:dyDescent="0.25">
      <c r="A30" s="84" t="s">
        <v>31</v>
      </c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6"/>
    </row>
    <row r="31" spans="1:47" ht="15" customHeight="1" x14ac:dyDescent="0.25">
      <c r="A31" s="91" t="s">
        <v>19</v>
      </c>
      <c r="B31" s="93" t="s">
        <v>12</v>
      </c>
      <c r="C31" s="67" t="s">
        <v>28</v>
      </c>
      <c r="D31" s="69" t="s">
        <v>29</v>
      </c>
      <c r="E31" s="69" t="s">
        <v>30</v>
      </c>
      <c r="F31" s="74" t="s">
        <v>27</v>
      </c>
      <c r="G31" s="87" t="s">
        <v>0</v>
      </c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90"/>
      <c r="T31" s="87" t="s">
        <v>11</v>
      </c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90"/>
      <c r="AG31" s="87" t="s">
        <v>18</v>
      </c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9"/>
    </row>
    <row r="32" spans="1:47" ht="33" customHeight="1" x14ac:dyDescent="0.25">
      <c r="A32" s="92"/>
      <c r="B32" s="94"/>
      <c r="C32" s="68"/>
      <c r="D32" s="70"/>
      <c r="E32" s="76"/>
      <c r="F32" s="75"/>
      <c r="G32" s="12" t="s">
        <v>1</v>
      </c>
      <c r="H32" s="12" t="s">
        <v>2</v>
      </c>
      <c r="I32" s="12" t="s">
        <v>3</v>
      </c>
      <c r="J32" s="12" t="s">
        <v>4</v>
      </c>
      <c r="K32" s="12" t="s">
        <v>3</v>
      </c>
      <c r="L32" s="12" t="s">
        <v>5</v>
      </c>
      <c r="M32" s="12" t="s">
        <v>5</v>
      </c>
      <c r="N32" s="12" t="s">
        <v>4</v>
      </c>
      <c r="O32" s="12" t="s">
        <v>6</v>
      </c>
      <c r="P32" s="12" t="s">
        <v>7</v>
      </c>
      <c r="Q32" s="12" t="s">
        <v>8</v>
      </c>
      <c r="R32" s="12" t="s">
        <v>9</v>
      </c>
      <c r="S32" s="29" t="s">
        <v>37</v>
      </c>
      <c r="T32" s="12" t="s">
        <v>1</v>
      </c>
      <c r="U32" s="12" t="s">
        <v>2</v>
      </c>
      <c r="V32" s="12" t="s">
        <v>3</v>
      </c>
      <c r="W32" s="12" t="s">
        <v>4</v>
      </c>
      <c r="X32" s="12" t="s">
        <v>3</v>
      </c>
      <c r="Y32" s="12" t="s">
        <v>5</v>
      </c>
      <c r="Z32" s="12" t="s">
        <v>5</v>
      </c>
      <c r="AA32" s="12" t="s">
        <v>4</v>
      </c>
      <c r="AB32" s="12" t="s">
        <v>6</v>
      </c>
      <c r="AC32" s="12" t="s">
        <v>7</v>
      </c>
      <c r="AD32" s="12" t="s">
        <v>8</v>
      </c>
      <c r="AE32" s="12" t="s">
        <v>9</v>
      </c>
      <c r="AF32" s="29" t="s">
        <v>10</v>
      </c>
      <c r="AG32" s="12" t="s">
        <v>1</v>
      </c>
      <c r="AH32" s="12" t="s">
        <v>2</v>
      </c>
      <c r="AI32" s="12" t="s">
        <v>3</v>
      </c>
      <c r="AJ32" s="12" t="s">
        <v>4</v>
      </c>
      <c r="AK32" s="12" t="s">
        <v>3</v>
      </c>
      <c r="AL32" s="12" t="s">
        <v>5</v>
      </c>
      <c r="AM32" s="23" t="s">
        <v>5</v>
      </c>
      <c r="AN32" s="23" t="s">
        <v>4</v>
      </c>
      <c r="AO32" s="23" t="s">
        <v>6</v>
      </c>
      <c r="AP32" s="23" t="s">
        <v>7</v>
      </c>
      <c r="AQ32" s="23" t="s">
        <v>8</v>
      </c>
      <c r="AR32" s="23" t="s">
        <v>9</v>
      </c>
      <c r="AS32" s="16" t="s">
        <v>10</v>
      </c>
    </row>
    <row r="33" spans="1:48" ht="51" customHeight="1" x14ac:dyDescent="0.25">
      <c r="A33" s="33" t="s">
        <v>32</v>
      </c>
      <c r="B33" s="20" t="s">
        <v>52</v>
      </c>
      <c r="C33" s="56" t="s">
        <v>47</v>
      </c>
      <c r="D33" s="18">
        <v>20</v>
      </c>
      <c r="E33" s="19" t="s">
        <v>66</v>
      </c>
      <c r="F33" s="59" t="s">
        <v>79</v>
      </c>
      <c r="G33" s="34">
        <v>10</v>
      </c>
      <c r="H33" s="34">
        <v>10</v>
      </c>
      <c r="I33" s="34">
        <v>10</v>
      </c>
      <c r="J33" s="34">
        <v>10</v>
      </c>
      <c r="K33" s="34">
        <v>10</v>
      </c>
      <c r="L33" s="34">
        <v>10</v>
      </c>
      <c r="M33" s="34">
        <v>10</v>
      </c>
      <c r="N33" s="34">
        <v>10</v>
      </c>
      <c r="O33" s="34">
        <v>10</v>
      </c>
      <c r="P33" s="34">
        <v>10</v>
      </c>
      <c r="Q33" s="34">
        <v>10</v>
      </c>
      <c r="R33" s="34">
        <v>10</v>
      </c>
      <c r="S33" s="43">
        <f>SUM(G33:R33)</f>
        <v>120</v>
      </c>
      <c r="T33" s="62">
        <v>1</v>
      </c>
      <c r="U33" s="62">
        <v>1</v>
      </c>
      <c r="V33" s="62">
        <v>1</v>
      </c>
      <c r="W33" s="62">
        <v>1</v>
      </c>
      <c r="X33" s="62">
        <v>2</v>
      </c>
      <c r="Y33" s="62">
        <v>2</v>
      </c>
      <c r="Z33" s="62">
        <v>2</v>
      </c>
      <c r="AA33" s="62">
        <v>2</v>
      </c>
      <c r="AB33" s="62">
        <v>2</v>
      </c>
      <c r="AC33" s="62">
        <v>2</v>
      </c>
      <c r="AD33" s="62">
        <v>2</v>
      </c>
      <c r="AE33" s="62">
        <v>2</v>
      </c>
      <c r="AF33" s="43">
        <f>SUM(T33:AE33)</f>
        <v>20</v>
      </c>
      <c r="AG33" s="22">
        <v>9442.2800000000007</v>
      </c>
      <c r="AH33" s="22">
        <v>9442.2800000000007</v>
      </c>
      <c r="AI33" s="22">
        <v>9442.2800000000007</v>
      </c>
      <c r="AJ33" s="22">
        <v>9442.2800000000007</v>
      </c>
      <c r="AK33" s="22">
        <v>18884.560000000001</v>
      </c>
      <c r="AL33" s="22">
        <v>18884.560000000001</v>
      </c>
      <c r="AM33" s="22">
        <v>18884.560000000001</v>
      </c>
      <c r="AN33" s="22">
        <v>18884.560000000001</v>
      </c>
      <c r="AO33" s="22">
        <v>18884.560000000001</v>
      </c>
      <c r="AP33" s="22">
        <v>18884.560000000001</v>
      </c>
      <c r="AQ33" s="22">
        <v>18884.580000000002</v>
      </c>
      <c r="AR33" s="22">
        <v>18884.59</v>
      </c>
      <c r="AS33" s="17">
        <f>SUM(AG33:AR33)</f>
        <v>188845.65</v>
      </c>
    </row>
    <row r="34" spans="1:48" ht="58.5" customHeight="1" x14ac:dyDescent="0.25">
      <c r="A34" s="36">
        <v>2</v>
      </c>
      <c r="B34" s="24" t="s">
        <v>53</v>
      </c>
      <c r="C34" s="21" t="s">
        <v>48</v>
      </c>
      <c r="D34" s="25">
        <v>40</v>
      </c>
      <c r="E34" s="26" t="s">
        <v>59</v>
      </c>
      <c r="F34" s="59" t="s">
        <v>80</v>
      </c>
      <c r="G34" s="34"/>
      <c r="H34" s="34"/>
      <c r="I34" s="34"/>
      <c r="J34" s="34">
        <v>10</v>
      </c>
      <c r="K34" s="34">
        <v>10</v>
      </c>
      <c r="L34" s="34">
        <v>10</v>
      </c>
      <c r="M34" s="34">
        <v>10</v>
      </c>
      <c r="N34" s="34">
        <v>10</v>
      </c>
      <c r="O34" s="34">
        <v>10</v>
      </c>
      <c r="P34" s="34"/>
      <c r="Q34" s="34"/>
      <c r="R34" s="34"/>
      <c r="S34" s="61">
        <f t="shared" ref="S34" si="0">SUM(G34:R34)</f>
        <v>60</v>
      </c>
      <c r="T34" s="60"/>
      <c r="U34" s="60"/>
      <c r="V34" s="60"/>
      <c r="W34" s="60">
        <v>6.6660000000000004</v>
      </c>
      <c r="X34" s="60">
        <v>6.6660000000000004</v>
      </c>
      <c r="Y34" s="60">
        <v>6.6660000000000004</v>
      </c>
      <c r="Z34" s="60">
        <v>6.6660000000000004</v>
      </c>
      <c r="AA34" s="60">
        <v>6.6660000000000004</v>
      </c>
      <c r="AB34" s="60">
        <v>6.67</v>
      </c>
      <c r="AC34" s="57"/>
      <c r="AD34" s="60"/>
      <c r="AE34" s="60"/>
      <c r="AF34" s="44">
        <f t="shared" ref="AF34" si="1">SUM(T34:AE34)</f>
        <v>40</v>
      </c>
      <c r="AG34" s="35"/>
      <c r="AH34" s="35"/>
      <c r="AI34" s="35"/>
      <c r="AJ34" s="35">
        <v>29644.51</v>
      </c>
      <c r="AK34" s="35">
        <v>29644.51</v>
      </c>
      <c r="AL34" s="35">
        <v>29644.51</v>
      </c>
      <c r="AM34" s="35">
        <v>29644.51</v>
      </c>
      <c r="AN34" s="35">
        <v>29644.51</v>
      </c>
      <c r="AO34" s="35">
        <v>29644.49</v>
      </c>
      <c r="AP34" s="35"/>
      <c r="AQ34" s="35"/>
      <c r="AR34" s="35"/>
      <c r="AS34" s="27">
        <f t="shared" ref="AS34" si="2">SUM(AG34:AR34)</f>
        <v>177867.03999999998</v>
      </c>
      <c r="AT34" s="11"/>
    </row>
    <row r="35" spans="1:48" ht="54" customHeight="1" x14ac:dyDescent="0.25">
      <c r="A35" s="33" t="s">
        <v>43</v>
      </c>
      <c r="B35" s="20" t="s">
        <v>54</v>
      </c>
      <c r="C35" s="56" t="s">
        <v>60</v>
      </c>
      <c r="D35" s="18">
        <v>2</v>
      </c>
      <c r="E35" s="19" t="s">
        <v>65</v>
      </c>
      <c r="F35" s="59" t="s">
        <v>81</v>
      </c>
      <c r="G35" s="34">
        <v>10</v>
      </c>
      <c r="H35" s="34">
        <v>10</v>
      </c>
      <c r="I35" s="34">
        <v>10</v>
      </c>
      <c r="J35" s="34"/>
      <c r="K35" s="34"/>
      <c r="L35" s="34"/>
      <c r="M35" s="34"/>
      <c r="N35" s="34"/>
      <c r="O35" s="34"/>
      <c r="P35" s="34">
        <v>10</v>
      </c>
      <c r="Q35" s="34">
        <v>10</v>
      </c>
      <c r="R35" s="34">
        <v>10</v>
      </c>
      <c r="S35" s="43">
        <f>SUM(G35:R35)</f>
        <v>60</v>
      </c>
      <c r="T35" s="63">
        <v>0.33300000000000002</v>
      </c>
      <c r="U35" s="63">
        <v>0.33300000000000002</v>
      </c>
      <c r="V35" s="63">
        <v>0.33400000000000002</v>
      </c>
      <c r="W35" s="18"/>
      <c r="X35" s="18"/>
      <c r="Y35" s="18"/>
      <c r="Z35" s="18"/>
      <c r="AA35" s="18"/>
      <c r="AB35" s="18"/>
      <c r="AC35" s="63">
        <v>0.33300000000000002</v>
      </c>
      <c r="AD35" s="63">
        <v>0.33300000000000002</v>
      </c>
      <c r="AE35" s="63">
        <v>0.33400000000000002</v>
      </c>
      <c r="AF35" s="43">
        <f>SUM(T35:AE35)</f>
        <v>2</v>
      </c>
      <c r="AG35" s="22">
        <v>29366.84</v>
      </c>
      <c r="AH35" s="22">
        <v>29366.84</v>
      </c>
      <c r="AI35" s="22">
        <v>29366.84</v>
      </c>
      <c r="AJ35" s="22"/>
      <c r="AK35" s="22"/>
      <c r="AL35" s="22"/>
      <c r="AM35" s="22"/>
      <c r="AN35" s="22"/>
      <c r="AO35" s="22"/>
      <c r="AP35" s="22">
        <v>29366.84</v>
      </c>
      <c r="AQ35" s="22">
        <v>29366.84</v>
      </c>
      <c r="AR35" s="22">
        <v>29366.85</v>
      </c>
      <c r="AS35" s="17">
        <f>SUM(AG35:AR35)</f>
        <v>176201.05000000002</v>
      </c>
    </row>
    <row r="36" spans="1:48" ht="59.25" customHeight="1" x14ac:dyDescent="0.25">
      <c r="A36" s="33" t="s">
        <v>55</v>
      </c>
      <c r="B36" s="20" t="s">
        <v>57</v>
      </c>
      <c r="C36" s="56" t="s">
        <v>49</v>
      </c>
      <c r="D36" s="18">
        <v>20</v>
      </c>
      <c r="E36" s="19" t="s">
        <v>61</v>
      </c>
      <c r="F36" s="59" t="s">
        <v>82</v>
      </c>
      <c r="G36" s="34"/>
      <c r="H36" s="34">
        <v>10</v>
      </c>
      <c r="I36" s="34">
        <v>10</v>
      </c>
      <c r="J36" s="34">
        <v>10</v>
      </c>
      <c r="K36" s="34">
        <v>10</v>
      </c>
      <c r="L36" s="34"/>
      <c r="M36" s="34"/>
      <c r="N36" s="34"/>
      <c r="O36" s="34"/>
      <c r="P36" s="34"/>
      <c r="Q36" s="34">
        <v>10</v>
      </c>
      <c r="R36" s="34">
        <v>10</v>
      </c>
      <c r="S36" s="43">
        <f t="shared" ref="S36:S37" si="3">SUM(G36:R36)</f>
        <v>60</v>
      </c>
      <c r="T36" s="18"/>
      <c r="U36" s="18">
        <v>3</v>
      </c>
      <c r="V36" s="18">
        <v>3</v>
      </c>
      <c r="W36" s="18">
        <v>4</v>
      </c>
      <c r="X36" s="18">
        <v>4</v>
      </c>
      <c r="Y36" s="18"/>
      <c r="Z36" s="18"/>
      <c r="AA36" s="18"/>
      <c r="AB36" s="18"/>
      <c r="AC36" s="18"/>
      <c r="AD36" s="18">
        <v>3</v>
      </c>
      <c r="AE36" s="18">
        <v>3</v>
      </c>
      <c r="AF36" s="43">
        <f t="shared" ref="AF36:AF37" si="4">SUM(T36:AE36)</f>
        <v>20</v>
      </c>
      <c r="AG36" s="22"/>
      <c r="AH36" s="35">
        <v>27644.51</v>
      </c>
      <c r="AI36" s="35">
        <v>27644.51</v>
      </c>
      <c r="AJ36" s="35">
        <v>27644.51</v>
      </c>
      <c r="AK36" s="35">
        <v>27644.51</v>
      </c>
      <c r="AL36" s="22"/>
      <c r="AM36" s="22"/>
      <c r="AN36" s="22"/>
      <c r="AO36" s="22"/>
      <c r="AP36" s="22"/>
      <c r="AQ36" s="35">
        <v>27644.51</v>
      </c>
      <c r="AR36" s="35">
        <v>27644.49</v>
      </c>
      <c r="AS36" s="17">
        <f t="shared" ref="AS36:AS37" si="5">SUM(AG36:AR36)</f>
        <v>165867.03999999998</v>
      </c>
    </row>
    <row r="37" spans="1:48" ht="66.75" customHeight="1" x14ac:dyDescent="0.25">
      <c r="A37" s="33" t="s">
        <v>56</v>
      </c>
      <c r="B37" s="20" t="s">
        <v>58</v>
      </c>
      <c r="C37" s="56" t="s">
        <v>62</v>
      </c>
      <c r="D37" s="18">
        <v>6</v>
      </c>
      <c r="E37" s="19" t="s">
        <v>63</v>
      </c>
      <c r="F37" s="59" t="s">
        <v>83</v>
      </c>
      <c r="G37" s="34"/>
      <c r="H37" s="34">
        <v>10</v>
      </c>
      <c r="I37" s="34">
        <v>10</v>
      </c>
      <c r="J37" s="34">
        <v>10</v>
      </c>
      <c r="K37" s="34"/>
      <c r="L37" s="34"/>
      <c r="M37" s="34"/>
      <c r="N37" s="34"/>
      <c r="O37" s="34"/>
      <c r="P37" s="34">
        <v>10</v>
      </c>
      <c r="Q37" s="34">
        <v>10</v>
      </c>
      <c r="R37" s="34">
        <v>10</v>
      </c>
      <c r="S37" s="43">
        <f t="shared" si="3"/>
        <v>60</v>
      </c>
      <c r="T37" s="18"/>
      <c r="U37" s="18">
        <v>1</v>
      </c>
      <c r="V37" s="18">
        <v>1</v>
      </c>
      <c r="W37" s="18">
        <v>1</v>
      </c>
      <c r="X37" s="18"/>
      <c r="Y37" s="18"/>
      <c r="Z37" s="18"/>
      <c r="AA37" s="18"/>
      <c r="AB37" s="18"/>
      <c r="AC37" s="18">
        <v>1</v>
      </c>
      <c r="AD37" s="18">
        <v>1</v>
      </c>
      <c r="AE37" s="18">
        <v>1</v>
      </c>
      <c r="AF37" s="43">
        <f t="shared" si="4"/>
        <v>6</v>
      </c>
      <c r="AG37" s="22"/>
      <c r="AH37" s="22">
        <v>19077.91</v>
      </c>
      <c r="AI37" s="22">
        <v>19077.91</v>
      </c>
      <c r="AJ37" s="22">
        <v>19077.91</v>
      </c>
      <c r="AK37" s="22"/>
      <c r="AL37" s="22"/>
      <c r="AM37" s="22"/>
      <c r="AN37" s="22"/>
      <c r="AO37" s="22"/>
      <c r="AP37" s="22">
        <v>19077.91</v>
      </c>
      <c r="AQ37" s="22">
        <v>19077.91</v>
      </c>
      <c r="AR37" s="22">
        <v>19077.189999999999</v>
      </c>
      <c r="AS37" s="17">
        <f t="shared" si="5"/>
        <v>114466.74</v>
      </c>
    </row>
    <row r="38" spans="1:48" ht="21.75" customHeight="1" x14ac:dyDescent="0.25">
      <c r="A38" s="64" t="s">
        <v>64</v>
      </c>
      <c r="B38" s="65"/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  <c r="AN38" s="65"/>
      <c r="AO38" s="65"/>
      <c r="AP38" s="65"/>
      <c r="AQ38" s="65"/>
      <c r="AR38" s="66"/>
      <c r="AS38" s="52">
        <f>SUM(AS33:AS37)</f>
        <v>823247.52</v>
      </c>
    </row>
    <row r="39" spans="1:48" s="2" customFormat="1" ht="21.75" customHeight="1" thickBot="1" x14ac:dyDescent="0.25">
      <c r="A39" s="37"/>
      <c r="B39" s="38"/>
      <c r="C39" s="39"/>
      <c r="D39" s="40"/>
      <c r="E39" s="41"/>
      <c r="F39" s="42"/>
      <c r="G39" s="136" t="s">
        <v>67</v>
      </c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  <c r="S39" s="136"/>
      <c r="T39" s="136"/>
      <c r="U39" s="136"/>
      <c r="V39" s="136"/>
      <c r="W39" s="136"/>
      <c r="X39" s="136"/>
      <c r="Y39" s="136"/>
      <c r="Z39" s="136"/>
      <c r="AA39" s="136"/>
      <c r="AB39" s="136"/>
      <c r="AC39" s="136"/>
      <c r="AD39" s="136"/>
      <c r="AE39" s="136"/>
      <c r="AF39" s="136"/>
      <c r="AG39" s="136"/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53">
        <f>SUM(AS38)</f>
        <v>823247.52</v>
      </c>
      <c r="AU39" s="3"/>
      <c r="AV39" s="4"/>
    </row>
    <row r="40" spans="1:48" s="2" customFormat="1" ht="10.5" customHeight="1" x14ac:dyDescent="0.2">
      <c r="A40" s="6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5"/>
      <c r="R40" s="5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28"/>
      <c r="AU40" s="3"/>
      <c r="AV40" s="4"/>
    </row>
    <row r="41" spans="1:48" s="2" customFormat="1" ht="10.5" customHeight="1" x14ac:dyDescent="0.2">
      <c r="A41" s="6"/>
      <c r="B41" s="130" t="s">
        <v>84</v>
      </c>
      <c r="C41" s="131"/>
      <c r="D41" s="131"/>
      <c r="E41" s="131"/>
      <c r="F41" s="131"/>
      <c r="G41" s="131"/>
      <c r="H41" s="131"/>
      <c r="I41" s="131"/>
      <c r="J41" s="131"/>
      <c r="K41" s="131"/>
      <c r="L41" s="131"/>
      <c r="M41" s="131"/>
      <c r="N41" s="131"/>
      <c r="O41" s="131"/>
      <c r="P41" s="131"/>
      <c r="Q41" s="131"/>
      <c r="R41" s="131"/>
      <c r="S41" s="131"/>
      <c r="T41" s="131"/>
      <c r="U41" s="131"/>
      <c r="V41" s="131"/>
      <c r="W41" s="131"/>
      <c r="X41" s="131"/>
      <c r="Y41" s="131"/>
      <c r="Z41" s="131"/>
      <c r="AA41" s="131"/>
      <c r="AB41" s="132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28"/>
      <c r="AU41" s="3"/>
      <c r="AV41" s="4"/>
    </row>
    <row r="42" spans="1:48" s="2" customFormat="1" ht="10.5" customHeight="1" x14ac:dyDescent="0.2">
      <c r="A42" s="6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4"/>
      <c r="P42" s="134"/>
      <c r="Q42" s="134"/>
      <c r="R42" s="134"/>
      <c r="S42" s="134"/>
      <c r="T42" s="134"/>
      <c r="U42" s="134"/>
      <c r="V42" s="134"/>
      <c r="W42" s="134"/>
      <c r="X42" s="134"/>
      <c r="Y42" s="134"/>
      <c r="Z42" s="134"/>
      <c r="AA42" s="134"/>
      <c r="AB42" s="135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28"/>
      <c r="AU42" s="3"/>
      <c r="AV42" s="4"/>
    </row>
    <row r="43" spans="1:48" s="2" customFormat="1" ht="10.5" customHeight="1" x14ac:dyDescent="0.2">
      <c r="A43" s="6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5"/>
      <c r="R43" s="5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28"/>
      <c r="AU43" s="3"/>
      <c r="AV43" s="4"/>
    </row>
    <row r="44" spans="1:48" s="2" customFormat="1" ht="10.5" customHeight="1" x14ac:dyDescent="0.2">
      <c r="A44" s="6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5"/>
      <c r="R44" s="5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28"/>
      <c r="AU44" s="3"/>
      <c r="AV44" s="4"/>
    </row>
    <row r="45" spans="1:48" ht="11.25" customHeight="1" x14ac:dyDescent="0.25">
      <c r="B45" s="1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3"/>
    </row>
    <row r="46" spans="1:48" ht="15" customHeight="1" x14ac:dyDescent="0.25">
      <c r="B46" s="1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3"/>
    </row>
    <row r="47" spans="1:48" ht="15" customHeight="1" x14ac:dyDescent="0.25">
      <c r="B47" s="1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3"/>
    </row>
    <row r="48" spans="1:48" x14ac:dyDescent="0.25">
      <c r="B48" s="1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3"/>
    </row>
    <row r="49" spans="2:28" x14ac:dyDescent="0.25">
      <c r="B49" s="1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3"/>
    </row>
    <row r="50" spans="2:28" x14ac:dyDescent="0.25">
      <c r="B50" s="1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3"/>
    </row>
    <row r="51" spans="2:28" x14ac:dyDescent="0.25">
      <c r="B51" s="1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3"/>
    </row>
    <row r="52" spans="2:28" x14ac:dyDescent="0.25">
      <c r="B52" s="1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3"/>
    </row>
    <row r="53" spans="2:28" x14ac:dyDescent="0.25">
      <c r="B53" s="1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3"/>
    </row>
  </sheetData>
  <mergeCells count="59">
    <mergeCell ref="B41:AB42"/>
    <mergeCell ref="G39:AR39"/>
    <mergeCell ref="A1:AS1"/>
    <mergeCell ref="A2:AS2"/>
    <mergeCell ref="A3:AS3"/>
    <mergeCell ref="A13:AS13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A6:AS6"/>
    <mergeCell ref="AC10:AS10"/>
    <mergeCell ref="B7:D7"/>
    <mergeCell ref="W10:AB10"/>
    <mergeCell ref="A25:B25"/>
    <mergeCell ref="C25:AS25"/>
    <mergeCell ref="A20:AS20"/>
    <mergeCell ref="R10:U10"/>
    <mergeCell ref="R11:U11"/>
    <mergeCell ref="B12:Q12"/>
    <mergeCell ref="R12:U12"/>
    <mergeCell ref="B10:B11"/>
    <mergeCell ref="A14:AS14"/>
    <mergeCell ref="AC11:AS11"/>
    <mergeCell ref="W11:AB11"/>
    <mergeCell ref="C10:Q10"/>
    <mergeCell ref="C11:Q11"/>
    <mergeCell ref="C26:AS26"/>
    <mergeCell ref="A26:B26"/>
    <mergeCell ref="A22:AS22"/>
    <mergeCell ref="A21:AS21"/>
    <mergeCell ref="A24:B24"/>
    <mergeCell ref="C24:AS24"/>
    <mergeCell ref="A23:AS23"/>
    <mergeCell ref="A15:AS15"/>
    <mergeCell ref="A16:AS16"/>
    <mergeCell ref="A19:AS19"/>
    <mergeCell ref="A18:AS18"/>
    <mergeCell ref="A17:AS17"/>
    <mergeCell ref="A27:B27"/>
    <mergeCell ref="C27:AS27"/>
    <mergeCell ref="A30:AS30"/>
    <mergeCell ref="AG31:AS31"/>
    <mergeCell ref="T31:AF31"/>
    <mergeCell ref="A31:A32"/>
    <mergeCell ref="G31:S31"/>
    <mergeCell ref="B31:B32"/>
    <mergeCell ref="A38:AR38"/>
    <mergeCell ref="C31:C32"/>
    <mergeCell ref="D31:D32"/>
    <mergeCell ref="C28:AS28"/>
    <mergeCell ref="F31:F32"/>
    <mergeCell ref="E31:E32"/>
    <mergeCell ref="A28:B28"/>
  </mergeCells>
  <printOptions horizontalCentered="1"/>
  <pageMargins left="0.31496062992125984" right="0.31496062992125984" top="0.74803149606299213" bottom="0.74803149606299213" header="0.31496062992125984" footer="0.31496062992125984"/>
  <pageSetup scale="55" firstPageNumber="0" fitToHeight="0" orientation="landscape" r:id="rId1"/>
  <headerFooter>
    <oddFooter>&amp;C&amp;P DE &amp;N</oddFooter>
  </headerFooter>
  <rowBreaks count="1" manualBreakCount="1">
    <brk id="29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8</vt:lpstr>
      <vt:lpstr>'POA 8'!Área_de_impresión</vt:lpstr>
      <vt:lpstr>'POA 8'!Títulos_a_imprimir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2020-06-20T19:51:45Z</cp:lastPrinted>
  <dcterms:created xsi:type="dcterms:W3CDTF">2017-07-26T16:38:31Z</dcterms:created>
  <dcterms:modified xsi:type="dcterms:W3CDTF">2024-10-27T21:55:09Z</dcterms:modified>
</cp:coreProperties>
</file>