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CP 2024\4.7.5 POA final\"/>
    </mc:Choice>
  </mc:AlternateContent>
  <bookViews>
    <workbookView xWindow="0" yWindow="0" windowWidth="19440" windowHeight="9330"/>
  </bookViews>
  <sheets>
    <sheet name="POA 7" sheetId="1" r:id="rId1"/>
  </sheets>
  <definedNames>
    <definedName name="_xlnm.Print_Area" localSheetId="0">'POA 7'!$A$1:$AS$77</definedName>
    <definedName name="_xlnm.Print_Titles" localSheetId="0">'POA 7'!$1:$5</definedName>
  </definedNames>
  <calcPr calcId="152511"/>
</workbook>
</file>

<file path=xl/calcChain.xml><?xml version="1.0" encoding="utf-8"?>
<calcChain xmlns="http://schemas.openxmlformats.org/spreadsheetml/2006/main">
  <c r="G77" i="1" l="1"/>
  <c r="F77" i="1"/>
  <c r="K76" i="1"/>
  <c r="K75" i="1"/>
  <c r="K74" i="1"/>
  <c r="K73" i="1"/>
  <c r="K72" i="1"/>
  <c r="K77" i="1" s="1"/>
  <c r="AS39" i="1"/>
  <c r="AF39" i="1"/>
  <c r="S39" i="1"/>
  <c r="AS37" i="1"/>
  <c r="AF37" i="1"/>
  <c r="S37" i="1"/>
  <c r="AS36" i="1"/>
  <c r="AS38" i="1" s="1"/>
  <c r="AF36" i="1"/>
  <c r="S36" i="1"/>
  <c r="AS34" i="1"/>
  <c r="AF34" i="1"/>
  <c r="S34" i="1"/>
  <c r="AS33" i="1"/>
  <c r="AS35" i="1" s="1"/>
  <c r="AF33" i="1"/>
  <c r="S33" i="1"/>
  <c r="AS40" i="1" l="1"/>
  <c r="K11" i="1" l="1"/>
  <c r="C11" i="1"/>
  <c r="F11" i="1" l="1"/>
  <c r="R11" i="1" s="1"/>
  <c r="R12" i="1" s="1"/>
  <c r="AS41" i="1"/>
</calcChain>
</file>

<file path=xl/sharedStrings.xml><?xml version="1.0" encoding="utf-8"?>
<sst xmlns="http://schemas.openxmlformats.org/spreadsheetml/2006/main" count="145" uniqueCount="96">
  <si>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</si>
  <si>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</si>
  <si>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</si>
  <si>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</si>
  <si>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</si>
  <si>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</si>
  <si>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</si>
  <si>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</si>
  <si>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</si>
  <si>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</si>
  <si>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</si>
  <si>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</si>
  <si>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</si>
  <si>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</si>
  <si>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</si>
  <si>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</si>
  <si>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</si>
  <si>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</si>
  <si>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</si>
  <si>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</si>
  <si>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</si>
  <si>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</si>
  <si>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</si>
  <si>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</si>
  <si>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</si>
  <si>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</si>
  <si>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</si>
  <si>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</si>
  <si>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</si>
  <si>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</si>
  <si>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</si>
  <si>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</si>
  <si>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</si>
  <si>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</si>
  <si>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</si>
  <si>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</si>
  <si>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</si>
  <si>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</si>
  <si>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</si>
  <si>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</si>
  <si>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r>
      <rPr>
        <sz val="11"/>
        <color theme="1"/>
        <rFont val="Arial Black"/>
        <family val="2"/>
      </rPr>
      <t>EJE 1.</t>
    </r>
    <r>
      <rPr>
        <b/>
        <sz val="11"/>
        <color theme="1"/>
        <rFont val="Arial"/>
        <family val="2"/>
      </rPr>
      <t xml:space="preserve"> JOSÉ JOAQUÍN DE HERRERA SEGURO Y DE LEYES.</t>
    </r>
  </si>
  <si>
    <t>1. Gobierno.</t>
  </si>
  <si>
    <t>FONDO GENERAL DE PARTICIPACIONES</t>
  </si>
  <si>
    <t>Subtotal:</t>
  </si>
  <si>
    <t>FONDO GENERAL DE PARTICIPACIONES.</t>
  </si>
  <si>
    <t>3</t>
  </si>
  <si>
    <t>ÓRGANO DE CONTROL INTERNO MUNICIPAL</t>
  </si>
  <si>
    <t>Órgano de control interno municipal</t>
  </si>
  <si>
    <t>Unidad de Transparencia</t>
  </si>
  <si>
    <t>Coordinación de comunicación social</t>
  </si>
  <si>
    <t>1.8. Otros servicios generales.</t>
  </si>
  <si>
    <t>1.8.4 Acceso a la información pública gubernamental.</t>
  </si>
  <si>
    <t>Auditorias</t>
  </si>
  <si>
    <t>Aplicar auditorias administrativas internas.</t>
  </si>
  <si>
    <t>SUBTOTAL ÓRGANO DE CONTROL INTERNO MUNICIPAL:</t>
  </si>
  <si>
    <t>Documento</t>
  </si>
  <si>
    <t>Atender las solicitudes de información pública.</t>
  </si>
  <si>
    <t>Solicitudes</t>
  </si>
  <si>
    <t>SUBTOTAL UNIDAD DE TRANSPARENCIA:</t>
  </si>
  <si>
    <t>Actualizar la pagina electronica del Ayuntamiento.</t>
  </si>
  <si>
    <t>SUBTOTAL COORDINACIÓN DE COMUNICACIÓN SOCIAL:</t>
  </si>
  <si>
    <t>18,381 habitantes</t>
  </si>
  <si>
    <t>25 habitantes</t>
  </si>
  <si>
    <t>Aplicar auditorias financieras internas.</t>
  </si>
  <si>
    <t>Actualizar la Plataforma Nacional de Transparencia.</t>
  </si>
  <si>
    <t>VINCULACION AL PLAN MUNICIPAL DE DESARROLLO  2021 - 2024.</t>
  </si>
  <si>
    <t>Mejorar las condiciones de Gobernabilidad, generando en la población un estado de Confianza, Orden y Tranquilidad Social.</t>
  </si>
  <si>
    <t>TOTAL DEL PROGRAMA 7. TRANSPARENCIA Y RENDICIÓN DE CUENTAS:</t>
  </si>
  <si>
    <t xml:space="preserve">7.1 Control y vigilancia administrativa y financiera.                                                                                                                                                                                                                                                                                                         7.2 Transparentar para informar.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</si>
  <si>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7.1.1 Evaluar para Mejorar.                                                                                                                                                                                                                                                                                                                                                                                                                                              7.2.1 Fomentar la Transparencia para una Ciudadanía Participativa.</t>
  </si>
  <si>
    <t xml:space="preserve">                                                                                                                                                     7. Transparencia y rendición de cuentas.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</si>
  <si>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TRANSVERSAL A. INTEGRIDAD, TRANSPARENCIA, RENDICIÓN DE CUENTAS Y COMBATE A LA CORRUPCIÓN</t>
  </si>
  <si>
    <t>Objetivo A.2 Mejorar los índices de transparencia gubernamental.                                                                                                                                                                                                                                                                                                                            Objetivo A.3 Fortalecer y mejorar los mecanismos de combate a la corrupción y rendición de cuentas.</t>
  </si>
  <si>
    <t xml:space="preserve">A2.1 Implementar mecanismos de vigilancia y evaluación ciudadana, y apertura gubernamental.                                                                                                                                                                                                                                                                    A.3.1 Fortalecer y mejorar los mecanismos de rendición de cuentas y de combate a la corrupción.
</t>
  </si>
  <si>
    <t>A.2.1.1 Unificar esquemas de revisión y evaluación de la información pública, con los Órganos Fiscalizadores Estatales y Federales.                                                                                                                                                                                                              A.2.1.2 Promover el acceso a la información en las distintas entidades del Poder Ejecutivo.                                                                                                                                                                                                                                                                                     A.2.1.3 Impulsar la publicación de información de calidad, oportuna y veraz.                                                                                                                                                                                                                                                                                                                  A.2.1.4 Mejorar los niveles de transparencia fiscal y presupuestal.                                                                                                                                                                                                                                                                                                                                   A.2.1.9 Capacitar y sensibilizar a las y los servidores públicos en materia de transparencia y gobierno abierto, gobierno digital y datos abiertos.                                                                                                                                                                                      A.3.1.11 Promover la realización de auditorías por medios electrónicos y en tiempo real, así como la de evaluación al desempeño.                                                                                                                                                                                                                   A.3.1.14 Fortalecer las acciones de auditorías orientadas a la prevención.</t>
  </si>
  <si>
    <t>ALINEACIÓN AL PLAN ESTATAL DE DESARROLLO  2021 - 2027.</t>
  </si>
  <si>
    <t>OCIM/TRC/005-24</t>
  </si>
  <si>
    <t>OCIM/TRC/006-24</t>
  </si>
  <si>
    <t>UT/TRC/007-24</t>
  </si>
  <si>
    <t>UT/TRC/008-24</t>
  </si>
  <si>
    <t>CCS/TRC/009-24</t>
  </si>
  <si>
    <t xml:space="preserve">PROGRAMA OPERATIVO ANUAL (POA) FINAL EJERCICIO 2024. </t>
  </si>
  <si>
    <t>NOTA: El Programa 7. Transparencia y Rendición de Cuentas; incrementó $ 22,973.87.</t>
  </si>
  <si>
    <t>ACCIONES MODIFICADAS EN EL PERIODO</t>
  </si>
  <si>
    <t>ACTIVIDADES PROGRAMADAS</t>
  </si>
  <si>
    <t>METAS</t>
  </si>
  <si>
    <t>PRESUPUESTO</t>
  </si>
  <si>
    <t>COMENTARIOS</t>
  </si>
  <si>
    <t>CANT. INICIAL</t>
  </si>
  <si>
    <t>CANT. FINAL</t>
  </si>
  <si>
    <t>MONTO INICIAL</t>
  </si>
  <si>
    <t>MONTO MODIFICADO</t>
  </si>
  <si>
    <t>VARIACIÓN</t>
  </si>
  <si>
    <t>Ajuste presupuestal</t>
  </si>
  <si>
    <t>Sin movimientos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</si>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</sst>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00.\-"/>
    <numFmt numFmtId="165" formatCode="&quot;$&quot;#,##0.00"/>
    <numFmt numFmtId="166" formatCode="0.0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rgb="FF00B050"/>
      <name val="Calibri"/>
      <family val="2"/>
      <scheme val="min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  <font>
      <b/>
      <sz val="11"/>
      <color theme="1"/>
      <name val="Calibri"/>
      <family val="2"/>
      <scheme val="minor"/>
    </font>
    <font>
      <b/>
      <sz val="20"/>
      <color theme="1"/>
      <name val="Arial"/>
      <family val="2"/>
    </font>
    <font>
      <b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</fills>
  <borders count="3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209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0" xfId="0" applyFont="1" applyAlignment="1">
      <alignment vertical="center"/>
    </xf>
    <xf numFmtId="0" fontId="12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2" fillId="0" borderId="15" xfId="5" applyFont="1" applyFill="1" applyBorder="1" applyAlignment="1">
      <alignment horizontal="center" vertical="center" wrapText="1"/>
    </xf>
    <xf numFmtId="165" fontId="8" fillId="0" borderId="15" xfId="0" applyNumberFormat="1" applyFont="1" applyBorder="1" applyAlignment="1">
      <alignment vertical="center"/>
    </xf>
    <xf numFmtId="0" fontId="21" fillId="0" borderId="6" xfId="0" applyFont="1" applyFill="1" applyBorder="1" applyAlignment="1">
      <alignment horizontal="center" vertical="center" textRotation="90"/>
    </xf>
    <xf numFmtId="0" fontId="21" fillId="0" borderId="6" xfId="0" applyFont="1" applyFill="1" applyBorder="1" applyAlignment="1">
      <alignment horizontal="center" vertical="center" wrapText="1"/>
    </xf>
    <xf numFmtId="3" fontId="21" fillId="0" borderId="6" xfId="0" applyNumberFormat="1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left" vertical="center" wrapText="1"/>
    </xf>
    <xf numFmtId="3" fontId="22" fillId="0" borderId="6" xfId="0" applyNumberFormat="1" applyFont="1" applyFill="1" applyBorder="1" applyAlignment="1">
      <alignment horizontal="center" vertical="center" textRotation="90" wrapText="1"/>
    </xf>
    <xf numFmtId="4" fontId="22" fillId="0" borderId="6" xfId="0" applyNumberFormat="1" applyFont="1" applyFill="1" applyBorder="1" applyAlignment="1">
      <alignment horizontal="center" vertical="center" textRotation="90" wrapText="1"/>
    </xf>
    <xf numFmtId="0" fontId="12" fillId="0" borderId="11" xfId="5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22" fillId="0" borderId="11" xfId="0" applyFont="1" applyFill="1" applyBorder="1" applyAlignment="1">
      <alignment horizontal="center" vertical="center" wrapText="1"/>
    </xf>
    <xf numFmtId="3" fontId="21" fillId="0" borderId="11" xfId="0" applyNumberFormat="1" applyFont="1" applyFill="1" applyBorder="1" applyAlignment="1">
      <alignment horizontal="center" vertical="center" textRotation="90" wrapText="1"/>
    </xf>
    <xf numFmtId="165" fontId="8" fillId="0" borderId="21" xfId="0" applyNumberFormat="1" applyFont="1" applyBorder="1" applyAlignment="1">
      <alignment vertical="center"/>
    </xf>
    <xf numFmtId="165" fontId="9" fillId="0" borderId="0" xfId="0" applyNumberFormat="1" applyFont="1" applyBorder="1" applyAlignment="1">
      <alignment vertical="center"/>
    </xf>
    <xf numFmtId="0" fontId="23" fillId="0" borderId="6" xfId="5" applyFont="1" applyFill="1" applyBorder="1" applyAlignment="1">
      <alignment horizontal="center" vertical="center" wrapText="1"/>
    </xf>
    <xf numFmtId="0" fontId="15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15" fillId="0" borderId="0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22" fillId="0" borderId="11" xfId="0" applyNumberFormat="1" applyFont="1" applyFill="1" applyBorder="1" applyAlignment="1">
      <alignment horizontal="center" vertical="center" textRotation="90" wrapText="1"/>
    </xf>
    <xf numFmtId="1" fontId="22" fillId="0" borderId="6" xfId="0" applyNumberFormat="1" applyFont="1" applyFill="1" applyBorder="1" applyAlignment="1">
      <alignment horizontal="center" vertical="center" textRotation="90" wrapText="1"/>
    </xf>
    <xf numFmtId="4" fontId="22" fillId="0" borderId="11" xfId="0" applyNumberFormat="1" applyFont="1" applyFill="1" applyBorder="1" applyAlignment="1">
      <alignment horizontal="center" vertical="center" textRotation="90" wrapText="1"/>
    </xf>
    <xf numFmtId="0" fontId="9" fillId="0" borderId="14" xfId="0" applyNumberFormat="1" applyFont="1" applyBorder="1" applyAlignment="1">
      <alignment horizontal="center" vertical="center"/>
    </xf>
    <xf numFmtId="1" fontId="9" fillId="0" borderId="22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2" fillId="0" borderId="20" xfId="0" applyFont="1" applyFill="1" applyBorder="1" applyAlignment="1">
      <alignment horizontal="center" vertical="center" textRotation="90"/>
    </xf>
    <xf numFmtId="0" fontId="22" fillId="0" borderId="20" xfId="0" applyFont="1" applyFill="1" applyBorder="1" applyAlignment="1">
      <alignment horizontal="center" vertical="center" wrapText="1"/>
    </xf>
    <xf numFmtId="3" fontId="21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2" fontId="22" fillId="0" borderId="6" xfId="0" applyNumberFormat="1" applyFont="1" applyFill="1" applyBorder="1" applyAlignment="1">
      <alignment horizontal="center" vertical="center" textRotation="90" wrapText="1"/>
    </xf>
    <xf numFmtId="0" fontId="9" fillId="0" borderId="1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3" fillId="5" borderId="13" xfId="0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center" vertical="center"/>
    </xf>
    <xf numFmtId="0" fontId="13" fillId="0" borderId="3" xfId="3" applyFont="1" applyFill="1" applyBorder="1" applyAlignment="1">
      <alignment horizontal="center" vertical="center"/>
    </xf>
    <xf numFmtId="0" fontId="20" fillId="0" borderId="13" xfId="3" applyFont="1" applyFill="1" applyBorder="1" applyAlignment="1">
      <alignment horizontal="center" vertical="center"/>
    </xf>
    <xf numFmtId="0" fontId="13" fillId="0" borderId="7" xfId="3" applyFont="1" applyFill="1" applyBorder="1" applyAlignment="1">
      <alignment horizontal="center" vertical="center"/>
    </xf>
    <xf numFmtId="0" fontId="20" fillId="0" borderId="7" xfId="3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 textRotation="90" wrapText="1"/>
    </xf>
    <xf numFmtId="165" fontId="9" fillId="0" borderId="15" xfId="0" applyNumberFormat="1" applyFont="1" applyBorder="1" applyAlignment="1">
      <alignment vertical="center"/>
    </xf>
    <xf numFmtId="165" fontId="4" fillId="0" borderId="26" xfId="0" applyNumberFormat="1" applyFont="1" applyFill="1" applyBorder="1" applyAlignment="1">
      <alignment vertical="center"/>
    </xf>
    <xf numFmtId="0" fontId="12" fillId="0" borderId="0" xfId="3" applyFont="1" applyFill="1" applyBorder="1" applyAlignment="1">
      <alignment horizontal="center" vertical="center" wrapText="1"/>
    </xf>
    <xf numFmtId="0" fontId="20" fillId="0" borderId="0" xfId="3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 textRotation="90" wrapText="1"/>
    </xf>
    <xf numFmtId="1" fontId="22" fillId="0" borderId="1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2" fillId="0" borderId="6" xfId="0" applyNumberFormat="1" applyFont="1" applyBorder="1" applyAlignment="1">
      <alignment horizontal="center" vertical="center" wrapText="1"/>
    </xf>
    <xf numFmtId="166" fontId="22" fillId="0" borderId="11" xfId="0" applyNumberFormat="1" applyFont="1" applyFill="1" applyBorder="1" applyAlignment="1">
      <alignment horizontal="center" vertical="center" textRotation="90" wrapText="1"/>
    </xf>
    <xf numFmtId="0" fontId="9" fillId="0" borderId="11" xfId="0" applyNumberFormat="1" applyFont="1" applyFill="1" applyBorder="1" applyAlignment="1">
      <alignment horizontal="center" vertical="center"/>
    </xf>
    <xf numFmtId="166" fontId="21" fillId="0" borderId="6" xfId="0" applyNumberFormat="1" applyFont="1" applyFill="1" applyBorder="1" applyAlignment="1">
      <alignment horizontal="center" vertical="center" textRotation="90" wrapText="1"/>
    </xf>
    <xf numFmtId="165" fontId="9" fillId="0" borderId="21" xfId="0" applyNumberFormat="1" applyFont="1" applyBorder="1" applyAlignment="1">
      <alignment vertical="center"/>
    </xf>
    <xf numFmtId="2" fontId="21" fillId="0" borderId="6" xfId="0" applyNumberFormat="1" applyFont="1" applyFill="1" applyBorder="1" applyAlignment="1">
      <alignment horizontal="center" vertical="center" textRotation="90" wrapText="1"/>
    </xf>
    <xf numFmtId="0" fontId="13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/>
    </xf>
    <xf numFmtId="0" fontId="12" fillId="0" borderId="6" xfId="3" applyFont="1" applyFill="1" applyBorder="1" applyAlignment="1">
      <alignment horizontal="center" vertical="center"/>
    </xf>
    <xf numFmtId="0" fontId="13" fillId="6" borderId="8" xfId="0" applyFont="1" applyFill="1" applyBorder="1" applyAlignment="1">
      <alignment horizontal="center" vertical="center"/>
    </xf>
    <xf numFmtId="0" fontId="13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13" fillId="0" borderId="2" xfId="3" applyFont="1" applyFill="1" applyBorder="1" applyAlignment="1">
      <alignment horizontal="center" vertical="center"/>
    </xf>
    <xf numFmtId="0" fontId="13" fillId="0" borderId="4" xfId="3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7" borderId="27" xfId="0" applyFont="1" applyFill="1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4" fillId="0" borderId="6" xfId="0" applyFont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5" fontId="4" fillId="5" borderId="2" xfId="0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" fontId="4" fillId="0" borderId="20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18" fillId="5" borderId="23" xfId="0" applyFont="1" applyFill="1" applyBorder="1" applyAlignment="1">
      <alignment horizontal="center" vertical="center"/>
    </xf>
    <xf numFmtId="0" fontId="18" fillId="5" borderId="24" xfId="0" applyFont="1" applyFill="1" applyBorder="1" applyAlignment="1">
      <alignment horizontal="center" vertical="center"/>
    </xf>
    <xf numFmtId="0" fontId="18" fillId="5" borderId="25" xfId="0" applyFont="1" applyFill="1" applyBorder="1" applyAlignment="1">
      <alignment horizontal="center" vertical="center"/>
    </xf>
    <xf numFmtId="0" fontId="12" fillId="0" borderId="8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12" fillId="0" borderId="17" xfId="5" applyFont="1" applyFill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14" fillId="0" borderId="11" xfId="5" applyFont="1" applyFill="1" applyBorder="1" applyAlignment="1">
      <alignment horizontal="center" vertical="center" textRotation="90" wrapText="1"/>
    </xf>
    <xf numFmtId="0" fontId="14" fillId="0" borderId="5" xfId="5" applyFont="1" applyFill="1" applyBorder="1" applyAlignment="1">
      <alignment horizontal="center" vertical="center" textRotation="90" wrapText="1"/>
    </xf>
    <xf numFmtId="0" fontId="12" fillId="0" borderId="11" xfId="5" applyFont="1" applyFill="1" applyBorder="1" applyAlignment="1">
      <alignment horizontal="center" vertical="center" textRotation="90" wrapText="1"/>
    </xf>
    <xf numFmtId="0" fontId="12" fillId="0" borderId="5" xfId="5" applyFont="1" applyFill="1" applyBorder="1" applyAlignment="1">
      <alignment horizontal="center" vertical="center" textRotation="90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12" fillId="0" borderId="9" xfId="5" applyFont="1" applyFill="1" applyBorder="1" applyAlignment="1">
      <alignment horizontal="center" vertical="center" wrapText="1"/>
    </xf>
    <xf numFmtId="0" fontId="12" fillId="0" borderId="16" xfId="5" applyFont="1" applyFill="1" applyBorder="1" applyAlignment="1">
      <alignment horizontal="center" vertical="center" wrapText="1"/>
    </xf>
    <xf numFmtId="0" fontId="12" fillId="0" borderId="18" xfId="5" applyFont="1" applyFill="1" applyBorder="1" applyAlignment="1">
      <alignment horizontal="center" vertical="center" wrapText="1"/>
    </xf>
    <xf numFmtId="0" fontId="12" fillId="0" borderId="11" xfId="5" applyFont="1" applyFill="1" applyBorder="1" applyAlignment="1">
      <alignment horizontal="center" vertical="center" wrapText="1"/>
    </xf>
    <xf numFmtId="0" fontId="12" fillId="0" borderId="19" xfId="5" applyFont="1" applyFill="1" applyBorder="1" applyAlignment="1">
      <alignment horizontal="center" vertical="center" wrapText="1"/>
    </xf>
    <xf numFmtId="0" fontId="23" fillId="0" borderId="11" xfId="5" applyFont="1" applyFill="1" applyBorder="1" applyAlignment="1">
      <alignment horizontal="center" vertical="center" wrapText="1"/>
    </xf>
    <xf numFmtId="0" fontId="23" fillId="0" borderId="5" xfId="5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18" fillId="5" borderId="12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13" xfId="0" applyFont="1" applyFill="1" applyBorder="1" applyAlignment="1">
      <alignment horizontal="center" vertical="top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20" fillId="0" borderId="2" xfId="3" applyFont="1" applyFill="1" applyBorder="1" applyAlignment="1">
      <alignment horizontal="center" vertical="center"/>
    </xf>
    <xf numFmtId="0" fontId="20" fillId="0" borderId="4" xfId="3" applyFont="1" applyFill="1" applyBorder="1" applyAlignment="1">
      <alignment horizontal="center" vertical="center"/>
    </xf>
    <xf numFmtId="0" fontId="12" fillId="0" borderId="6" xfId="3" applyFont="1" applyFill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/>
    </xf>
    <xf numFmtId="165" fontId="5" fillId="0" borderId="3" xfId="0" applyNumberFormat="1" applyFont="1" applyBorder="1" applyAlignment="1">
      <alignment horizontal="center" vertical="center"/>
    </xf>
    <xf numFmtId="0" fontId="25" fillId="8" borderId="30" xfId="0" applyFont="1" applyFill="1" applyBorder="1" applyAlignment="1">
      <alignment horizontal="center" vertical="center"/>
    </xf>
    <xf numFmtId="0" fontId="25" fillId="8" borderId="0" xfId="0" applyFont="1" applyFill="1" applyBorder="1" applyAlignment="1">
      <alignment horizontal="center" vertical="center"/>
    </xf>
    <xf numFmtId="0" fontId="14" fillId="0" borderId="16" xfId="5" applyFont="1" applyFill="1" applyBorder="1" applyAlignment="1">
      <alignment horizontal="center" vertical="center" wrapText="1"/>
    </xf>
    <xf numFmtId="0" fontId="14" fillId="0" borderId="11" xfId="5" applyFont="1" applyFill="1" applyBorder="1" applyAlignment="1">
      <alignment horizontal="center" vertical="center" wrapText="1"/>
    </xf>
    <xf numFmtId="0" fontId="14" fillId="0" borderId="2" xfId="5" applyFont="1" applyFill="1" applyBorder="1" applyAlignment="1">
      <alignment horizontal="center" vertical="center" wrapText="1"/>
    </xf>
    <xf numFmtId="0" fontId="14" fillId="0" borderId="4" xfId="5" applyFont="1" applyFill="1" applyBorder="1" applyAlignment="1">
      <alignment horizontal="center" vertical="center" wrapText="1"/>
    </xf>
    <xf numFmtId="0" fontId="14" fillId="0" borderId="3" xfId="5" applyFont="1" applyFill="1" applyBorder="1" applyAlignment="1">
      <alignment horizontal="center" vertical="center" wrapText="1"/>
    </xf>
    <xf numFmtId="0" fontId="12" fillId="0" borderId="27" xfId="5" applyFont="1" applyFill="1" applyBorder="1" applyAlignment="1">
      <alignment horizontal="center" vertical="center" wrapText="1"/>
    </xf>
    <xf numFmtId="0" fontId="12" fillId="0" borderId="28" xfId="5" applyFont="1" applyFill="1" applyBorder="1" applyAlignment="1">
      <alignment horizontal="center" vertical="center" wrapText="1"/>
    </xf>
    <xf numFmtId="0" fontId="12" fillId="0" borderId="29" xfId="5" applyFont="1" applyFill="1" applyBorder="1" applyAlignment="1">
      <alignment horizontal="center" vertical="center" wrapText="1"/>
    </xf>
    <xf numFmtId="0" fontId="14" fillId="0" borderId="31" xfId="5" applyFont="1" applyFill="1" applyBorder="1" applyAlignment="1">
      <alignment horizontal="center" vertical="center" wrapText="1"/>
    </xf>
    <xf numFmtId="0" fontId="14" fillId="0" borderId="19" xfId="5" applyFont="1" applyFill="1" applyBorder="1" applyAlignment="1">
      <alignment horizontal="center" vertical="center" wrapText="1"/>
    </xf>
    <xf numFmtId="0" fontId="14" fillId="0" borderId="19" xfId="5" applyFont="1" applyFill="1" applyBorder="1" applyAlignment="1">
      <alignment horizontal="center" vertical="center" textRotation="90" wrapText="1"/>
    </xf>
    <xf numFmtId="0" fontId="14" fillId="0" borderId="7" xfId="5" applyFont="1" applyFill="1" applyBorder="1" applyAlignment="1">
      <alignment horizontal="center" vertical="center" wrapText="1"/>
    </xf>
    <xf numFmtId="0" fontId="14" fillId="0" borderId="0" xfId="5" applyFont="1" applyFill="1" applyBorder="1" applyAlignment="1">
      <alignment horizontal="center" vertical="center" wrapText="1"/>
    </xf>
    <xf numFmtId="0" fontId="14" fillId="0" borderId="32" xfId="5" applyFont="1" applyFill="1" applyBorder="1" applyAlignment="1">
      <alignment horizontal="center" vertical="center" wrapText="1"/>
    </xf>
    <xf numFmtId="0" fontId="12" fillId="0" borderId="7" xfId="5" applyFont="1" applyFill="1" applyBorder="1" applyAlignment="1">
      <alignment horizontal="center" vertical="center" wrapText="1"/>
    </xf>
    <xf numFmtId="0" fontId="12" fillId="0" borderId="0" xfId="5" applyFont="1" applyFill="1" applyBorder="1" applyAlignment="1">
      <alignment horizontal="center" vertical="center" wrapText="1"/>
    </xf>
    <xf numFmtId="0" fontId="12" fillId="0" borderId="32" xfId="5" applyFont="1" applyFill="1" applyBorder="1" applyAlignment="1">
      <alignment horizontal="center" vertical="center" wrapText="1"/>
    </xf>
    <xf numFmtId="0" fontId="14" fillId="0" borderId="18" xfId="5" applyFont="1" applyFill="1" applyBorder="1" applyAlignment="1">
      <alignment horizontal="center" vertical="center" wrapText="1"/>
    </xf>
    <xf numFmtId="0" fontId="14" fillId="0" borderId="5" xfId="5" applyFont="1" applyFill="1" applyBorder="1" applyAlignment="1">
      <alignment horizontal="center" vertical="center" wrapText="1"/>
    </xf>
    <xf numFmtId="0" fontId="14" fillId="0" borderId="8" xfId="5" applyFont="1" applyFill="1" applyBorder="1" applyAlignment="1">
      <alignment horizontal="center" vertical="center" wrapText="1"/>
    </xf>
    <xf numFmtId="0" fontId="14" fillId="0" borderId="10" xfId="5" applyFont="1" applyFill="1" applyBorder="1" applyAlignment="1">
      <alignment horizontal="center" vertical="center" wrapText="1"/>
    </xf>
    <xf numFmtId="0" fontId="14" fillId="0" borderId="9" xfId="5" applyFont="1" applyFill="1" applyBorder="1" applyAlignment="1">
      <alignment horizontal="center" vertical="center" wrapText="1"/>
    </xf>
    <xf numFmtId="0" fontId="14" fillId="0" borderId="18" xfId="5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65" fontId="14" fillId="0" borderId="5" xfId="5" applyNumberFormat="1" applyFont="1" applyFill="1" applyBorder="1" applyAlignment="1">
      <alignment horizontal="center" vertical="center" wrapText="1"/>
    </xf>
    <xf numFmtId="165" fontId="14" fillId="0" borderId="2" xfId="5" applyNumberFormat="1" applyFont="1" applyFill="1" applyBorder="1" applyAlignment="1">
      <alignment horizontal="center" vertical="center" wrapText="1"/>
    </xf>
    <xf numFmtId="165" fontId="14" fillId="0" borderId="4" xfId="5" applyNumberFormat="1" applyFont="1" applyFill="1" applyBorder="1" applyAlignment="1">
      <alignment horizontal="center" vertical="center" wrapText="1"/>
    </xf>
    <xf numFmtId="165" fontId="14" fillId="0" borderId="3" xfId="5" applyNumberFormat="1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center" vertical="center" wrapText="1"/>
    </xf>
    <xf numFmtId="4" fontId="0" fillId="0" borderId="0" xfId="0" applyNumberFormat="1"/>
    <xf numFmtId="0" fontId="24" fillId="0" borderId="6" xfId="0" applyFont="1" applyBorder="1" applyAlignment="1">
      <alignment horizontal="center"/>
    </xf>
    <xf numFmtId="165" fontId="24" fillId="0" borderId="6" xfId="0" applyNumberFormat="1" applyFont="1" applyBorder="1"/>
    <xf numFmtId="165" fontId="24" fillId="0" borderId="6" xfId="0" applyNumberFormat="1" applyFont="1" applyBorder="1"/>
    <xf numFmtId="0" fontId="24" fillId="0" borderId="6" xfId="0" applyFont="1" applyBorder="1"/>
    <xf numFmtId="165" fontId="24" fillId="0" borderId="2" xfId="0" applyNumberFormat="1" applyFont="1" applyBorder="1" applyAlignment="1">
      <alignment horizontal="center"/>
    </xf>
    <xf numFmtId="0" fontId="24" fillId="0" borderId="4" xfId="0" applyFont="1" applyBorder="1" applyAlignment="1">
      <alignment horizontal="center"/>
    </xf>
    <xf numFmtId="0" fontId="24" fillId="0" borderId="3" xfId="0" applyFont="1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3" xfId="0" applyBorder="1"/>
  </cellXfs>
  <cellStyles count="6">
    <cellStyle name="Buena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428627</xdr:colOff>
      <xdr:row>48</xdr:row>
      <xdr:rowOff>119063</xdr:rowOff>
    </xdr:from>
    <xdr:to>
      <xdr:col>44</xdr:col>
      <xdr:colOff>440533</xdr:colOff>
      <xdr:row>54</xdr:row>
      <xdr:rowOff>166688</xdr:rowOff>
    </xdr:to>
    <xdr:grpSp>
      <xdr:nvGrpSpPr>
        <xdr:cNvPr id="2" name="Grupo 1"/>
        <xdr:cNvGrpSpPr/>
      </xdr:nvGrpSpPr>
      <xdr:grpSpPr>
        <a:xfrm>
          <a:off x="750096" y="17085469"/>
          <a:ext cx="14287500" cy="1190625"/>
          <a:chOff x="495502" y="5562423"/>
          <a:chExt cx="14795985" cy="63103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78739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59531</xdr:colOff>
      <xdr:row>0</xdr:row>
      <xdr:rowOff>0</xdr:rowOff>
    </xdr:from>
    <xdr:to>
      <xdr:col>44</xdr:col>
      <xdr:colOff>142875</xdr:colOff>
      <xdr:row>3</xdr:row>
      <xdr:rowOff>119061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156406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77"/>
  <sheetViews>
    <sheetView tabSelected="1" view="pageBreakPreview" zoomScale="80" zoomScaleSheetLayoutView="80" workbookViewId="0">
      <selection activeCell="A14" sqref="A14:AS14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3.85546875" customWidth="1"/>
    <col min="7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69" t="s">
        <v>33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69"/>
      <c r="AL1" s="69"/>
      <c r="AM1" s="69"/>
      <c r="AN1" s="69"/>
      <c r="AO1" s="69"/>
      <c r="AP1" s="69"/>
      <c r="AQ1" s="69"/>
      <c r="AR1" s="69"/>
      <c r="AS1" s="69"/>
    </row>
    <row r="2" spans="1:47" ht="11.25" customHeight="1" x14ac:dyDescent="0.25">
      <c r="A2" s="70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</row>
    <row r="3" spans="1:47" ht="19.5" customHeight="1" x14ac:dyDescent="0.25">
      <c r="A3" s="71" t="s">
        <v>81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1"/>
      <c r="AM3" s="71"/>
      <c r="AN3" s="71"/>
      <c r="AO3" s="71"/>
      <c r="AP3" s="71"/>
      <c r="AQ3" s="71"/>
      <c r="AR3" s="71"/>
      <c r="AS3" s="71"/>
    </row>
    <row r="4" spans="1:47" ht="11.25" customHeight="1" x14ac:dyDescent="0.25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</row>
    <row r="5" spans="1:47" ht="12" customHeight="1" x14ac:dyDescent="0.25">
      <c r="A5" s="48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</row>
    <row r="6" spans="1:47" ht="8.25" customHeight="1" x14ac:dyDescent="0.25">
      <c r="A6" s="85"/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  <c r="AF6" s="86"/>
      <c r="AG6" s="86"/>
      <c r="AH6" s="86"/>
      <c r="AI6" s="86"/>
      <c r="AJ6" s="86"/>
      <c r="AK6" s="86"/>
      <c r="AL6" s="86"/>
      <c r="AM6" s="86"/>
      <c r="AN6" s="86"/>
      <c r="AO6" s="86"/>
      <c r="AP6" s="86"/>
      <c r="AQ6" s="86"/>
      <c r="AR6" s="86"/>
      <c r="AS6" s="87"/>
    </row>
    <row r="7" spans="1:47" ht="19.5" customHeight="1" x14ac:dyDescent="0.25">
      <c r="A7" s="48"/>
      <c r="B7" s="73" t="s">
        <v>26</v>
      </c>
      <c r="C7" s="73"/>
      <c r="D7" s="73"/>
      <c r="E7" s="73" t="s">
        <v>46</v>
      </c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48"/>
      <c r="W7" s="75" t="s">
        <v>21</v>
      </c>
      <c r="X7" s="76"/>
      <c r="Y7" s="76"/>
      <c r="Z7" s="76"/>
      <c r="AA7" s="76"/>
      <c r="AB7" s="76"/>
      <c r="AC7" s="76"/>
      <c r="AD7" s="76"/>
      <c r="AE7" s="76"/>
      <c r="AF7" s="76"/>
      <c r="AG7" s="76"/>
      <c r="AH7" s="76"/>
      <c r="AI7" s="76"/>
      <c r="AJ7" s="76"/>
      <c r="AK7" s="76"/>
      <c r="AL7" s="76"/>
      <c r="AM7" s="76"/>
      <c r="AN7" s="76"/>
      <c r="AO7" s="76"/>
      <c r="AP7" s="76"/>
      <c r="AQ7" s="76"/>
      <c r="AR7" s="76"/>
      <c r="AS7" s="76"/>
      <c r="AT7" s="50"/>
      <c r="AU7" s="49"/>
    </row>
    <row r="8" spans="1:47" ht="25.5" customHeight="1" x14ac:dyDescent="0.25">
      <c r="A8" s="48"/>
      <c r="B8" s="72" t="s">
        <v>39</v>
      </c>
      <c r="C8" s="72"/>
      <c r="D8" s="72"/>
      <c r="E8" s="82" t="s">
        <v>44</v>
      </c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4"/>
      <c r="V8" s="48"/>
      <c r="W8" s="74" t="s">
        <v>13</v>
      </c>
      <c r="X8" s="74"/>
      <c r="Y8" s="74"/>
      <c r="Z8" s="74"/>
      <c r="AA8" s="74"/>
      <c r="AB8" s="74"/>
      <c r="AC8" s="80" t="s">
        <v>41</v>
      </c>
      <c r="AD8" s="81"/>
      <c r="AE8" s="81"/>
      <c r="AF8" s="81"/>
      <c r="AG8" s="81"/>
      <c r="AH8" s="81"/>
      <c r="AI8" s="81"/>
      <c r="AJ8" s="81"/>
      <c r="AK8" s="81"/>
      <c r="AL8" s="81"/>
      <c r="AM8" s="81"/>
      <c r="AN8" s="81"/>
      <c r="AO8" s="81"/>
      <c r="AP8" s="81"/>
      <c r="AQ8" s="81"/>
      <c r="AR8" s="81"/>
      <c r="AS8" s="81"/>
      <c r="AT8" s="53"/>
      <c r="AU8" s="51"/>
    </row>
    <row r="9" spans="1:47" ht="19.5" customHeight="1" x14ac:dyDescent="0.25">
      <c r="A9" s="48"/>
      <c r="B9" s="77" t="s">
        <v>36</v>
      </c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9"/>
      <c r="V9" s="48"/>
      <c r="W9" s="74" t="s">
        <v>14</v>
      </c>
      <c r="X9" s="74"/>
      <c r="Y9" s="74"/>
      <c r="Z9" s="74"/>
      <c r="AA9" s="74"/>
      <c r="AB9" s="74"/>
      <c r="AC9" s="80" t="s">
        <v>50</v>
      </c>
      <c r="AD9" s="81"/>
      <c r="AE9" s="81"/>
      <c r="AF9" s="81"/>
      <c r="AG9" s="81"/>
      <c r="AH9" s="81"/>
      <c r="AI9" s="81"/>
      <c r="AJ9" s="81"/>
      <c r="AK9" s="81"/>
      <c r="AL9" s="81"/>
      <c r="AM9" s="81"/>
      <c r="AN9" s="81"/>
      <c r="AO9" s="81"/>
      <c r="AP9" s="81"/>
      <c r="AQ9" s="81"/>
      <c r="AR9" s="81"/>
      <c r="AS9" s="81"/>
      <c r="AT9" s="53"/>
      <c r="AU9" s="51"/>
    </row>
    <row r="10" spans="1:47" ht="27.75" customHeight="1" x14ac:dyDescent="0.25">
      <c r="A10" s="48"/>
      <c r="B10" s="104" t="s">
        <v>42</v>
      </c>
      <c r="C10" s="106" t="s">
        <v>47</v>
      </c>
      <c r="D10" s="88"/>
      <c r="E10" s="88"/>
      <c r="F10" s="106" t="s">
        <v>48</v>
      </c>
      <c r="G10" s="88"/>
      <c r="H10" s="88"/>
      <c r="I10" s="88"/>
      <c r="J10" s="89"/>
      <c r="K10" s="88" t="s">
        <v>49</v>
      </c>
      <c r="L10" s="88"/>
      <c r="M10" s="88"/>
      <c r="N10" s="88"/>
      <c r="O10" s="88"/>
      <c r="P10" s="88"/>
      <c r="Q10" s="89"/>
      <c r="R10" s="96" t="s">
        <v>43</v>
      </c>
      <c r="S10" s="96"/>
      <c r="T10" s="96"/>
      <c r="U10" s="96"/>
      <c r="V10" s="48"/>
      <c r="W10" s="74" t="s">
        <v>17</v>
      </c>
      <c r="X10" s="74"/>
      <c r="Y10" s="74"/>
      <c r="Z10" s="74"/>
      <c r="AA10" s="74"/>
      <c r="AB10" s="74"/>
      <c r="AC10" s="80" t="s">
        <v>51</v>
      </c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53"/>
      <c r="AU10" s="51"/>
    </row>
    <row r="11" spans="1:47" ht="27" customHeight="1" x14ac:dyDescent="0.25">
      <c r="A11" s="48"/>
      <c r="B11" s="105"/>
      <c r="C11" s="159">
        <f>AS35</f>
        <v>230686.13999999998</v>
      </c>
      <c r="D11" s="160"/>
      <c r="E11" s="160"/>
      <c r="F11" s="159">
        <f>AS38</f>
        <v>504563.54999999993</v>
      </c>
      <c r="G11" s="160"/>
      <c r="H11" s="160"/>
      <c r="I11" s="160"/>
      <c r="J11" s="161"/>
      <c r="K11" s="162">
        <f>AS40</f>
        <v>193468.87</v>
      </c>
      <c r="L11" s="162"/>
      <c r="M11" s="162"/>
      <c r="N11" s="162"/>
      <c r="O11" s="162"/>
      <c r="P11" s="162"/>
      <c r="Q11" s="163"/>
      <c r="R11" s="97">
        <f>SUM(C11:Q11)</f>
        <v>928718.55999999994</v>
      </c>
      <c r="S11" s="96"/>
      <c r="T11" s="96"/>
      <c r="U11" s="96"/>
      <c r="V11" s="48"/>
      <c r="W11" s="158" t="s">
        <v>38</v>
      </c>
      <c r="X11" s="158"/>
      <c r="Y11" s="158"/>
      <c r="Z11" s="158"/>
      <c r="AA11" s="158"/>
      <c r="AB11" s="158"/>
      <c r="AC11" s="156"/>
      <c r="AD11" s="157"/>
      <c r="AE11" s="157"/>
      <c r="AF11" s="157"/>
      <c r="AG11" s="157"/>
      <c r="AH11" s="157"/>
      <c r="AI11" s="157"/>
      <c r="AJ11" s="157"/>
      <c r="AK11" s="157"/>
      <c r="AL11" s="157"/>
      <c r="AM11" s="157"/>
      <c r="AN11" s="157"/>
      <c r="AO11" s="157"/>
      <c r="AP11" s="157"/>
      <c r="AQ11" s="157"/>
      <c r="AR11" s="157"/>
      <c r="AS11" s="157"/>
      <c r="AT11" s="54"/>
      <c r="AU11" s="52"/>
    </row>
    <row r="12" spans="1:47" ht="27" customHeight="1" x14ac:dyDescent="0.25">
      <c r="A12" s="62"/>
      <c r="B12" s="98" t="s">
        <v>67</v>
      </c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100"/>
      <c r="R12" s="101">
        <f>SUM(R11)</f>
        <v>928718.55999999994</v>
      </c>
      <c r="S12" s="102"/>
      <c r="T12" s="102"/>
      <c r="U12" s="103"/>
      <c r="V12" s="62"/>
      <c r="W12" s="58"/>
      <c r="X12" s="58"/>
      <c r="Y12" s="58"/>
      <c r="Z12" s="58"/>
      <c r="AA12" s="58"/>
      <c r="AB12" s="58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59"/>
      <c r="AU12" s="59"/>
    </row>
    <row r="13" spans="1:47" ht="12" customHeight="1" x14ac:dyDescent="0.25">
      <c r="A13" s="70"/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</row>
    <row r="14" spans="1:47" ht="30" customHeight="1" x14ac:dyDescent="0.25">
      <c r="A14" s="153" t="s">
        <v>75</v>
      </c>
      <c r="B14" s="154"/>
      <c r="C14" s="154"/>
      <c r="D14" s="154"/>
      <c r="E14" s="154"/>
      <c r="F14" s="154"/>
      <c r="G14" s="154"/>
      <c r="H14" s="154"/>
      <c r="I14" s="154"/>
      <c r="J14" s="154"/>
      <c r="K14" s="154"/>
      <c r="L14" s="154"/>
      <c r="M14" s="154"/>
      <c r="N14" s="154"/>
      <c r="O14" s="154"/>
      <c r="P14" s="154"/>
      <c r="Q14" s="154"/>
      <c r="R14" s="154"/>
      <c r="S14" s="154"/>
      <c r="T14" s="154"/>
      <c r="U14" s="154"/>
      <c r="V14" s="154"/>
      <c r="W14" s="154"/>
      <c r="X14" s="154"/>
      <c r="Y14" s="154"/>
      <c r="Z14" s="154"/>
      <c r="AA14" s="154"/>
      <c r="AB14" s="154"/>
      <c r="AC14" s="154"/>
      <c r="AD14" s="154"/>
      <c r="AE14" s="154"/>
      <c r="AF14" s="154"/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5"/>
    </row>
    <row r="15" spans="1:47" s="8" customFormat="1" ht="20.100000000000001" customHeight="1" x14ac:dyDescent="0.25">
      <c r="A15" s="139" t="s">
        <v>16</v>
      </c>
      <c r="B15" s="140"/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  <c r="Y15" s="140"/>
      <c r="Z15" s="140"/>
      <c r="AA15" s="140"/>
      <c r="AB15" s="140"/>
      <c r="AC15" s="140"/>
      <c r="AD15" s="140"/>
      <c r="AE15" s="140"/>
      <c r="AF15" s="140"/>
      <c r="AG15" s="140"/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1"/>
      <c r="AU15" s="9"/>
    </row>
    <row r="16" spans="1:47" s="10" customFormat="1" ht="30" customHeight="1" x14ac:dyDescent="0.25">
      <c r="A16" s="107" t="s">
        <v>71</v>
      </c>
      <c r="B16" s="137"/>
      <c r="C16" s="137"/>
      <c r="D16" s="137"/>
      <c r="E16" s="137"/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7"/>
      <c r="S16" s="137"/>
      <c r="T16" s="137"/>
      <c r="U16" s="137"/>
      <c r="V16" s="137"/>
      <c r="W16" s="137"/>
      <c r="X16" s="137"/>
      <c r="Y16" s="137"/>
      <c r="Z16" s="137"/>
      <c r="AA16" s="137"/>
      <c r="AB16" s="137"/>
      <c r="AC16" s="137"/>
      <c r="AD16" s="137"/>
      <c r="AE16" s="137"/>
      <c r="AF16" s="137"/>
      <c r="AG16" s="137"/>
      <c r="AH16" s="137"/>
      <c r="AI16" s="137"/>
      <c r="AJ16" s="137"/>
      <c r="AK16" s="137"/>
      <c r="AL16" s="137"/>
      <c r="AM16" s="137"/>
      <c r="AN16" s="137"/>
      <c r="AO16" s="137"/>
      <c r="AP16" s="137"/>
      <c r="AQ16" s="137"/>
      <c r="AR16" s="137"/>
      <c r="AS16" s="138"/>
      <c r="AU16" s="1"/>
    </row>
    <row r="17" spans="1:47" s="10" customFormat="1" ht="20.100000000000001" customHeight="1" x14ac:dyDescent="0.25">
      <c r="A17" s="139" t="s">
        <v>15</v>
      </c>
      <c r="B17" s="140"/>
      <c r="C17" s="140"/>
      <c r="D17" s="140"/>
      <c r="E17" s="140"/>
      <c r="F17" s="140"/>
      <c r="G17" s="140"/>
      <c r="H17" s="140"/>
      <c r="I17" s="140"/>
      <c r="J17" s="140"/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  <c r="Y17" s="140"/>
      <c r="Z17" s="140"/>
      <c r="AA17" s="140"/>
      <c r="AB17" s="140"/>
      <c r="AC17" s="140"/>
      <c r="AD17" s="140"/>
      <c r="AE17" s="140"/>
      <c r="AF17" s="140"/>
      <c r="AG17" s="140"/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1"/>
      <c r="AU17" s="1"/>
    </row>
    <row r="18" spans="1:47" s="10" customFormat="1" ht="36.75" customHeight="1" x14ac:dyDescent="0.25">
      <c r="A18" s="107" t="s">
        <v>72</v>
      </c>
      <c r="B18" s="137"/>
      <c r="C18" s="137"/>
      <c r="D18" s="137"/>
      <c r="E18" s="137"/>
      <c r="F18" s="137"/>
      <c r="G18" s="137"/>
      <c r="H18" s="137"/>
      <c r="I18" s="137"/>
      <c r="J18" s="137"/>
      <c r="K18" s="137"/>
      <c r="L18" s="137"/>
      <c r="M18" s="137"/>
      <c r="N18" s="137"/>
      <c r="O18" s="137"/>
      <c r="P18" s="137"/>
      <c r="Q18" s="137"/>
      <c r="R18" s="137"/>
      <c r="S18" s="137"/>
      <c r="T18" s="137"/>
      <c r="U18" s="137"/>
      <c r="V18" s="137"/>
      <c r="W18" s="137"/>
      <c r="X18" s="137"/>
      <c r="Y18" s="137"/>
      <c r="Z18" s="137"/>
      <c r="AA18" s="137"/>
      <c r="AB18" s="137"/>
      <c r="AC18" s="137"/>
      <c r="AD18" s="137"/>
      <c r="AE18" s="137"/>
      <c r="AF18" s="137"/>
      <c r="AG18" s="137"/>
      <c r="AH18" s="137"/>
      <c r="AI18" s="137"/>
      <c r="AJ18" s="137"/>
      <c r="AK18" s="137"/>
      <c r="AL18" s="137"/>
      <c r="AM18" s="137"/>
      <c r="AN18" s="137"/>
      <c r="AO18" s="137"/>
      <c r="AP18" s="137"/>
      <c r="AQ18" s="137"/>
      <c r="AR18" s="137"/>
      <c r="AS18" s="138"/>
      <c r="AU18" s="1"/>
    </row>
    <row r="19" spans="1:47" s="10" customFormat="1" ht="20.100000000000001" customHeight="1" x14ac:dyDescent="0.25">
      <c r="A19" s="139" t="s">
        <v>22</v>
      </c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  <c r="Y19" s="140"/>
      <c r="Z19" s="140"/>
      <c r="AA19" s="140"/>
      <c r="AB19" s="140"/>
      <c r="AC19" s="140"/>
      <c r="AD19" s="140"/>
      <c r="AE19" s="140"/>
      <c r="AF19" s="140"/>
      <c r="AG19" s="140"/>
      <c r="AH19" s="140"/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1"/>
      <c r="AU19" s="1"/>
    </row>
    <row r="20" spans="1:47" s="10" customFormat="1" ht="36.75" customHeight="1" x14ac:dyDescent="0.25">
      <c r="A20" s="148" t="s">
        <v>73</v>
      </c>
      <c r="B20" s="149"/>
      <c r="C20" s="149"/>
      <c r="D20" s="149"/>
      <c r="E20" s="149"/>
      <c r="F20" s="149"/>
      <c r="G20" s="149"/>
      <c r="H20" s="149"/>
      <c r="I20" s="149"/>
      <c r="J20" s="149"/>
      <c r="K20" s="149"/>
      <c r="L20" s="149"/>
      <c r="M20" s="149"/>
      <c r="N20" s="149"/>
      <c r="O20" s="149"/>
      <c r="P20" s="149"/>
      <c r="Q20" s="149"/>
      <c r="R20" s="149"/>
      <c r="S20" s="149"/>
      <c r="T20" s="149"/>
      <c r="U20" s="149"/>
      <c r="V20" s="149"/>
      <c r="W20" s="149"/>
      <c r="X20" s="149"/>
      <c r="Y20" s="149"/>
      <c r="Z20" s="149"/>
      <c r="AA20" s="149"/>
      <c r="AB20" s="149"/>
      <c r="AC20" s="149"/>
      <c r="AD20" s="149"/>
      <c r="AE20" s="149"/>
      <c r="AF20" s="149"/>
      <c r="AG20" s="149"/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50"/>
      <c r="AU20" s="1"/>
    </row>
    <row r="21" spans="1:47" s="10" customFormat="1" ht="20.100000000000001" customHeight="1" x14ac:dyDescent="0.25">
      <c r="A21" s="139" t="s">
        <v>20</v>
      </c>
      <c r="B21" s="140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1"/>
      <c r="AU21" s="1"/>
    </row>
    <row r="22" spans="1:47" s="10" customFormat="1" ht="108" customHeight="1" x14ac:dyDescent="0.25">
      <c r="A22" s="107" t="s">
        <v>74</v>
      </c>
      <c r="B22" s="137"/>
      <c r="C22" s="137"/>
      <c r="D22" s="137"/>
      <c r="E22" s="137"/>
      <c r="F22" s="137"/>
      <c r="G22" s="137"/>
      <c r="H22" s="137"/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  <c r="AA22" s="137"/>
      <c r="AB22" s="137"/>
      <c r="AC22" s="137"/>
      <c r="AD22" s="137"/>
      <c r="AE22" s="137"/>
      <c r="AF22" s="137"/>
      <c r="AG22" s="137"/>
      <c r="AH22" s="137"/>
      <c r="AI22" s="137"/>
      <c r="AJ22" s="137"/>
      <c r="AK22" s="137"/>
      <c r="AL22" s="137"/>
      <c r="AM22" s="137"/>
      <c r="AN22" s="137"/>
      <c r="AO22" s="137"/>
      <c r="AP22" s="137"/>
      <c r="AQ22" s="137"/>
      <c r="AR22" s="137"/>
      <c r="AS22" s="138"/>
      <c r="AU22" s="1"/>
    </row>
    <row r="23" spans="1:47" s="10" customFormat="1" ht="30" customHeight="1" x14ac:dyDescent="0.25">
      <c r="A23" s="145" t="s">
        <v>65</v>
      </c>
      <c r="B23" s="146"/>
      <c r="C23" s="146"/>
      <c r="D23" s="146"/>
      <c r="E23" s="146"/>
      <c r="F23" s="146"/>
      <c r="G23" s="146"/>
      <c r="H23" s="146"/>
      <c r="I23" s="146"/>
      <c r="J23" s="146"/>
      <c r="K23" s="146"/>
      <c r="L23" s="146"/>
      <c r="M23" s="146"/>
      <c r="N23" s="146"/>
      <c r="O23" s="146"/>
      <c r="P23" s="146"/>
      <c r="Q23" s="146"/>
      <c r="R23" s="146"/>
      <c r="S23" s="146"/>
      <c r="T23" s="146"/>
      <c r="U23" s="146"/>
      <c r="V23" s="146"/>
      <c r="W23" s="146"/>
      <c r="X23" s="146"/>
      <c r="Y23" s="146"/>
      <c r="Z23" s="146"/>
      <c r="AA23" s="146"/>
      <c r="AB23" s="146"/>
      <c r="AC23" s="146"/>
      <c r="AD23" s="146"/>
      <c r="AE23" s="146"/>
      <c r="AF23" s="146"/>
      <c r="AG23" s="146"/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7"/>
      <c r="AU23" s="1"/>
    </row>
    <row r="24" spans="1:47" s="10" customFormat="1" ht="30" customHeight="1" x14ac:dyDescent="0.25">
      <c r="A24" s="107" t="s">
        <v>23</v>
      </c>
      <c r="B24" s="108"/>
      <c r="C24" s="142" t="s">
        <v>40</v>
      </c>
      <c r="D24" s="143"/>
      <c r="E24" s="143"/>
      <c r="F24" s="143"/>
      <c r="G24" s="143"/>
      <c r="H24" s="143"/>
      <c r="I24" s="143"/>
      <c r="J24" s="143"/>
      <c r="K24" s="143"/>
      <c r="L24" s="143"/>
      <c r="M24" s="143"/>
      <c r="N24" s="143"/>
      <c r="O24" s="143"/>
      <c r="P24" s="143"/>
      <c r="Q24" s="143"/>
      <c r="R24" s="143"/>
      <c r="S24" s="143"/>
      <c r="T24" s="143"/>
      <c r="U24" s="143"/>
      <c r="V24" s="143"/>
      <c r="W24" s="143"/>
      <c r="X24" s="143"/>
      <c r="Y24" s="143"/>
      <c r="Z24" s="143"/>
      <c r="AA24" s="143"/>
      <c r="AB24" s="143"/>
      <c r="AC24" s="143"/>
      <c r="AD24" s="143"/>
      <c r="AE24" s="143"/>
      <c r="AF24" s="143"/>
      <c r="AG24" s="143"/>
      <c r="AH24" s="143"/>
      <c r="AI24" s="143"/>
      <c r="AJ24" s="143"/>
      <c r="AK24" s="143"/>
      <c r="AL24" s="143"/>
      <c r="AM24" s="143"/>
      <c r="AN24" s="143"/>
      <c r="AO24" s="143"/>
      <c r="AP24" s="143"/>
      <c r="AQ24" s="143"/>
      <c r="AR24" s="143"/>
      <c r="AS24" s="144"/>
      <c r="AU24" s="1"/>
    </row>
    <row r="25" spans="1:47" s="10" customFormat="1" ht="30" customHeight="1" x14ac:dyDescent="0.25">
      <c r="A25" s="107" t="s">
        <v>24</v>
      </c>
      <c r="B25" s="108"/>
      <c r="C25" s="142" t="s">
        <v>66</v>
      </c>
      <c r="D25" s="143"/>
      <c r="E25" s="143"/>
      <c r="F25" s="143"/>
      <c r="G25" s="143"/>
      <c r="H25" s="143"/>
      <c r="I25" s="143"/>
      <c r="J25" s="143"/>
      <c r="K25" s="143"/>
      <c r="L25" s="143"/>
      <c r="M25" s="143"/>
      <c r="N25" s="143"/>
      <c r="O25" s="143"/>
      <c r="P25" s="143"/>
      <c r="Q25" s="143"/>
      <c r="R25" s="143"/>
      <c r="S25" s="143"/>
      <c r="T25" s="143"/>
      <c r="U25" s="143"/>
      <c r="V25" s="143"/>
      <c r="W25" s="143"/>
      <c r="X25" s="143"/>
      <c r="Y25" s="143"/>
      <c r="Z25" s="143"/>
      <c r="AA25" s="143"/>
      <c r="AB25" s="143"/>
      <c r="AC25" s="143"/>
      <c r="AD25" s="143"/>
      <c r="AE25" s="143"/>
      <c r="AF25" s="143"/>
      <c r="AG25" s="143"/>
      <c r="AH25" s="143"/>
      <c r="AI25" s="143"/>
      <c r="AJ25" s="143"/>
      <c r="AK25" s="143"/>
      <c r="AL25" s="143"/>
      <c r="AM25" s="143"/>
      <c r="AN25" s="143"/>
      <c r="AO25" s="143"/>
      <c r="AP25" s="143"/>
      <c r="AQ25" s="143"/>
      <c r="AR25" s="143"/>
      <c r="AS25" s="144"/>
      <c r="AU25" s="1"/>
    </row>
    <row r="26" spans="1:47" s="10" customFormat="1" ht="33.75" customHeight="1" x14ac:dyDescent="0.25">
      <c r="A26" s="151" t="s">
        <v>25</v>
      </c>
      <c r="B26" s="152"/>
      <c r="C26" s="126" t="s">
        <v>69</v>
      </c>
      <c r="D26" s="127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27"/>
      <c r="AC26" s="127"/>
      <c r="AD26" s="127"/>
      <c r="AE26" s="127"/>
      <c r="AF26" s="127"/>
      <c r="AG26" s="127"/>
      <c r="AH26" s="127"/>
      <c r="AI26" s="127"/>
      <c r="AJ26" s="127"/>
      <c r="AK26" s="127"/>
      <c r="AL26" s="127"/>
      <c r="AM26" s="127"/>
      <c r="AN26" s="127"/>
      <c r="AO26" s="127"/>
      <c r="AP26" s="127"/>
      <c r="AQ26" s="127"/>
      <c r="AR26" s="127"/>
      <c r="AS26" s="128"/>
      <c r="AU26" s="1"/>
    </row>
    <row r="27" spans="1:47" s="10" customFormat="1" ht="31.5" customHeight="1" x14ac:dyDescent="0.25">
      <c r="A27" s="107" t="s">
        <v>35</v>
      </c>
      <c r="B27" s="108"/>
      <c r="C27" s="110" t="s">
        <v>70</v>
      </c>
      <c r="D27" s="111"/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1"/>
      <c r="P27" s="111"/>
      <c r="Q27" s="111"/>
      <c r="R27" s="111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  <c r="AF27" s="111"/>
      <c r="AG27" s="111"/>
      <c r="AH27" s="111"/>
      <c r="AI27" s="111"/>
      <c r="AJ27" s="111"/>
      <c r="AK27" s="111"/>
      <c r="AL27" s="111"/>
      <c r="AM27" s="111"/>
      <c r="AN27" s="111"/>
      <c r="AO27" s="111"/>
      <c r="AP27" s="111"/>
      <c r="AQ27" s="111"/>
      <c r="AR27" s="111"/>
      <c r="AS27" s="112"/>
      <c r="AU27" s="1"/>
    </row>
    <row r="28" spans="1:47" ht="36.75" customHeight="1" x14ac:dyDescent="0.25">
      <c r="A28" s="151" t="s">
        <v>34</v>
      </c>
      <c r="B28" s="152"/>
      <c r="C28" s="126" t="s">
        <v>68</v>
      </c>
      <c r="D28" s="127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27"/>
      <c r="AC28" s="127"/>
      <c r="AD28" s="127"/>
      <c r="AE28" s="127"/>
      <c r="AF28" s="127"/>
      <c r="AG28" s="127"/>
      <c r="AH28" s="127"/>
      <c r="AI28" s="127"/>
      <c r="AJ28" s="127"/>
      <c r="AK28" s="127"/>
      <c r="AL28" s="127"/>
      <c r="AM28" s="127"/>
      <c r="AN28" s="127"/>
      <c r="AO28" s="127"/>
      <c r="AP28" s="127"/>
      <c r="AQ28" s="127"/>
      <c r="AR28" s="127"/>
      <c r="AS28" s="128"/>
    </row>
    <row r="29" spans="1:47" ht="9" customHeight="1" thickBot="1" x14ac:dyDescent="0.3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3"/>
      <c r="AN29" s="33"/>
      <c r="AO29" s="33"/>
      <c r="AP29" s="33"/>
      <c r="AQ29" s="33"/>
      <c r="AR29" s="33"/>
      <c r="AS29" s="33"/>
    </row>
    <row r="30" spans="1:47" ht="23.25" customHeight="1" x14ac:dyDescent="0.25">
      <c r="A30" s="113" t="s">
        <v>31</v>
      </c>
      <c r="B30" s="114"/>
      <c r="C30" s="114"/>
      <c r="D30" s="114"/>
      <c r="E30" s="114"/>
      <c r="F30" s="114"/>
      <c r="G30" s="114"/>
      <c r="H30" s="114"/>
      <c r="I30" s="114"/>
      <c r="J30" s="114"/>
      <c r="K30" s="114"/>
      <c r="L30" s="114"/>
      <c r="M30" s="114"/>
      <c r="N30" s="114"/>
      <c r="O30" s="114"/>
      <c r="P30" s="114"/>
      <c r="Q30" s="114"/>
      <c r="R30" s="114"/>
      <c r="S30" s="114"/>
      <c r="T30" s="114"/>
      <c r="U30" s="114"/>
      <c r="V30" s="114"/>
      <c r="W30" s="114"/>
      <c r="X30" s="114"/>
      <c r="Y30" s="114"/>
      <c r="Z30" s="114"/>
      <c r="AA30" s="114"/>
      <c r="AB30" s="114"/>
      <c r="AC30" s="114"/>
      <c r="AD30" s="114"/>
      <c r="AE30" s="114"/>
      <c r="AF30" s="114"/>
      <c r="AG30" s="114"/>
      <c r="AH30" s="114"/>
      <c r="AI30" s="114"/>
      <c r="AJ30" s="114"/>
      <c r="AK30" s="114"/>
      <c r="AL30" s="114"/>
      <c r="AM30" s="114"/>
      <c r="AN30" s="114"/>
      <c r="AO30" s="114"/>
      <c r="AP30" s="114"/>
      <c r="AQ30" s="114"/>
      <c r="AR30" s="114"/>
      <c r="AS30" s="115"/>
    </row>
    <row r="31" spans="1:47" ht="15" customHeight="1" x14ac:dyDescent="0.25">
      <c r="A31" s="130" t="s">
        <v>19</v>
      </c>
      <c r="B31" s="132" t="s">
        <v>12</v>
      </c>
      <c r="C31" s="122" t="s">
        <v>28</v>
      </c>
      <c r="D31" s="124" t="s">
        <v>29</v>
      </c>
      <c r="E31" s="124" t="s">
        <v>30</v>
      </c>
      <c r="F31" s="134" t="s">
        <v>27</v>
      </c>
      <c r="G31" s="116" t="s">
        <v>0</v>
      </c>
      <c r="H31" s="117"/>
      <c r="I31" s="117"/>
      <c r="J31" s="117"/>
      <c r="K31" s="117"/>
      <c r="L31" s="117"/>
      <c r="M31" s="117"/>
      <c r="N31" s="117"/>
      <c r="O31" s="117"/>
      <c r="P31" s="117"/>
      <c r="Q31" s="117"/>
      <c r="R31" s="117"/>
      <c r="S31" s="129"/>
      <c r="T31" s="116" t="s">
        <v>11</v>
      </c>
      <c r="U31" s="117"/>
      <c r="V31" s="117"/>
      <c r="W31" s="117"/>
      <c r="X31" s="117"/>
      <c r="Y31" s="117"/>
      <c r="Z31" s="117"/>
      <c r="AA31" s="117"/>
      <c r="AB31" s="117"/>
      <c r="AC31" s="117"/>
      <c r="AD31" s="117"/>
      <c r="AE31" s="117"/>
      <c r="AF31" s="129"/>
      <c r="AG31" s="116" t="s">
        <v>18</v>
      </c>
      <c r="AH31" s="117"/>
      <c r="AI31" s="117"/>
      <c r="AJ31" s="117"/>
      <c r="AK31" s="117"/>
      <c r="AL31" s="117"/>
      <c r="AM31" s="117"/>
      <c r="AN31" s="117"/>
      <c r="AO31" s="117"/>
      <c r="AP31" s="117"/>
      <c r="AQ31" s="117"/>
      <c r="AR31" s="117"/>
      <c r="AS31" s="118"/>
    </row>
    <row r="32" spans="1:47" ht="33" customHeight="1" x14ac:dyDescent="0.25">
      <c r="A32" s="131"/>
      <c r="B32" s="133"/>
      <c r="C32" s="123"/>
      <c r="D32" s="125"/>
      <c r="E32" s="136"/>
      <c r="F32" s="135"/>
      <c r="G32" s="12" t="s">
        <v>1</v>
      </c>
      <c r="H32" s="12" t="s">
        <v>2</v>
      </c>
      <c r="I32" s="12" t="s">
        <v>3</v>
      </c>
      <c r="J32" s="12" t="s">
        <v>4</v>
      </c>
      <c r="K32" s="12" t="s">
        <v>3</v>
      </c>
      <c r="L32" s="12" t="s">
        <v>5</v>
      </c>
      <c r="M32" s="12" t="s">
        <v>5</v>
      </c>
      <c r="N32" s="12" t="s">
        <v>4</v>
      </c>
      <c r="O32" s="12" t="s">
        <v>6</v>
      </c>
      <c r="P32" s="12" t="s">
        <v>7</v>
      </c>
      <c r="Q32" s="12" t="s">
        <v>8</v>
      </c>
      <c r="R32" s="12" t="s">
        <v>9</v>
      </c>
      <c r="S32" s="30" t="s">
        <v>37</v>
      </c>
      <c r="T32" s="12" t="s">
        <v>1</v>
      </c>
      <c r="U32" s="12" t="s">
        <v>2</v>
      </c>
      <c r="V32" s="12" t="s">
        <v>3</v>
      </c>
      <c r="W32" s="12" t="s">
        <v>4</v>
      </c>
      <c r="X32" s="12" t="s">
        <v>3</v>
      </c>
      <c r="Y32" s="12" t="s">
        <v>5</v>
      </c>
      <c r="Z32" s="12" t="s">
        <v>5</v>
      </c>
      <c r="AA32" s="12" t="s">
        <v>4</v>
      </c>
      <c r="AB32" s="12" t="s">
        <v>6</v>
      </c>
      <c r="AC32" s="12" t="s">
        <v>7</v>
      </c>
      <c r="AD32" s="12" t="s">
        <v>8</v>
      </c>
      <c r="AE32" s="12" t="s">
        <v>9</v>
      </c>
      <c r="AF32" s="30" t="s">
        <v>10</v>
      </c>
      <c r="AG32" s="12" t="s">
        <v>1</v>
      </c>
      <c r="AH32" s="12" t="s">
        <v>2</v>
      </c>
      <c r="AI32" s="12" t="s">
        <v>3</v>
      </c>
      <c r="AJ32" s="12" t="s">
        <v>4</v>
      </c>
      <c r="AK32" s="12" t="s">
        <v>3</v>
      </c>
      <c r="AL32" s="12" t="s">
        <v>5</v>
      </c>
      <c r="AM32" s="24" t="s">
        <v>5</v>
      </c>
      <c r="AN32" s="24" t="s">
        <v>4</v>
      </c>
      <c r="AO32" s="24" t="s">
        <v>6</v>
      </c>
      <c r="AP32" s="24" t="s">
        <v>7</v>
      </c>
      <c r="AQ32" s="24" t="s">
        <v>8</v>
      </c>
      <c r="AR32" s="24" t="s">
        <v>9</v>
      </c>
      <c r="AS32" s="16" t="s">
        <v>10</v>
      </c>
    </row>
    <row r="33" spans="1:48" ht="51" customHeight="1" x14ac:dyDescent="0.25">
      <c r="A33" s="34" t="s">
        <v>32</v>
      </c>
      <c r="B33" s="21" t="s">
        <v>63</v>
      </c>
      <c r="C33" s="60" t="s">
        <v>52</v>
      </c>
      <c r="D33" s="19">
        <v>3</v>
      </c>
      <c r="E33" s="20" t="s">
        <v>61</v>
      </c>
      <c r="F33" s="63" t="s">
        <v>76</v>
      </c>
      <c r="G33" s="36">
        <v>20</v>
      </c>
      <c r="H33" s="36">
        <v>20</v>
      </c>
      <c r="I33" s="36">
        <v>20</v>
      </c>
      <c r="J33" s="36"/>
      <c r="K33" s="36"/>
      <c r="L33" s="36"/>
      <c r="M33" s="36"/>
      <c r="N33" s="36"/>
      <c r="O33" s="36"/>
      <c r="P33" s="36">
        <v>20</v>
      </c>
      <c r="Q33" s="36">
        <v>20</v>
      </c>
      <c r="R33" s="36">
        <v>20</v>
      </c>
      <c r="S33" s="45">
        <f>SUM(G33:R33)</f>
        <v>120</v>
      </c>
      <c r="T33" s="46">
        <v>0.5</v>
      </c>
      <c r="U33" s="46">
        <v>0.5</v>
      </c>
      <c r="V33" s="46">
        <v>0.5</v>
      </c>
      <c r="W33" s="36"/>
      <c r="X33" s="36"/>
      <c r="Y33" s="36"/>
      <c r="Z33" s="36"/>
      <c r="AA33" s="36"/>
      <c r="AB33" s="36"/>
      <c r="AC33" s="46">
        <v>0.5</v>
      </c>
      <c r="AD33" s="46">
        <v>0.5</v>
      </c>
      <c r="AE33" s="46">
        <v>0.5</v>
      </c>
      <c r="AF33" s="45">
        <f>SUM(T33:AE33)</f>
        <v>3</v>
      </c>
      <c r="AG33" s="23">
        <v>19223.84</v>
      </c>
      <c r="AH33" s="23">
        <v>19223.84</v>
      </c>
      <c r="AI33" s="23">
        <v>19223.84</v>
      </c>
      <c r="AJ33" s="23"/>
      <c r="AK33" s="23"/>
      <c r="AL33" s="23"/>
      <c r="AM33" s="23"/>
      <c r="AN33" s="23"/>
      <c r="AO33" s="23"/>
      <c r="AP33" s="23">
        <v>19223.84</v>
      </c>
      <c r="AQ33" s="23">
        <v>19223.84</v>
      </c>
      <c r="AR33" s="23">
        <v>19223.87</v>
      </c>
      <c r="AS33" s="17">
        <f>SUM(AG33:AR33)</f>
        <v>115343.06999999999</v>
      </c>
    </row>
    <row r="34" spans="1:48" ht="58.5" customHeight="1" x14ac:dyDescent="0.25">
      <c r="A34" s="38">
        <v>2</v>
      </c>
      <c r="B34" s="25" t="s">
        <v>53</v>
      </c>
      <c r="C34" s="22" t="s">
        <v>52</v>
      </c>
      <c r="D34" s="26">
        <v>3</v>
      </c>
      <c r="E34" s="27" t="s">
        <v>61</v>
      </c>
      <c r="F34" s="63" t="s">
        <v>77</v>
      </c>
      <c r="G34" s="35"/>
      <c r="H34" s="35"/>
      <c r="I34" s="35"/>
      <c r="J34" s="35">
        <v>20</v>
      </c>
      <c r="K34" s="35">
        <v>20</v>
      </c>
      <c r="L34" s="35">
        <v>20</v>
      </c>
      <c r="M34" s="35">
        <v>20</v>
      </c>
      <c r="N34" s="35">
        <v>20</v>
      </c>
      <c r="O34" s="35">
        <v>20</v>
      </c>
      <c r="P34" s="35"/>
      <c r="Q34" s="35"/>
      <c r="R34" s="35"/>
      <c r="S34" s="65">
        <f t="shared" ref="S34" si="0">SUM(G34:R34)</f>
        <v>120</v>
      </c>
      <c r="T34" s="64"/>
      <c r="U34" s="64"/>
      <c r="V34" s="64"/>
      <c r="W34" s="64">
        <v>0.5</v>
      </c>
      <c r="X34" s="64">
        <v>0.5</v>
      </c>
      <c r="Y34" s="64">
        <v>0.5</v>
      </c>
      <c r="Z34" s="64">
        <v>0.5</v>
      </c>
      <c r="AA34" s="64">
        <v>0.5</v>
      </c>
      <c r="AB34" s="64">
        <v>0.5</v>
      </c>
      <c r="AC34" s="61"/>
      <c r="AD34" s="64"/>
      <c r="AE34" s="64"/>
      <c r="AF34" s="47">
        <f t="shared" ref="AF34" si="1">SUM(T34:AE34)</f>
        <v>3</v>
      </c>
      <c r="AG34" s="37"/>
      <c r="AH34" s="37"/>
      <c r="AI34" s="37"/>
      <c r="AJ34" s="23">
        <v>19223.84</v>
      </c>
      <c r="AK34" s="23">
        <v>19223.84</v>
      </c>
      <c r="AL34" s="23">
        <v>19223.84</v>
      </c>
      <c r="AM34" s="23">
        <v>19223.84</v>
      </c>
      <c r="AN34" s="23">
        <v>19223.84</v>
      </c>
      <c r="AO34" s="23">
        <v>19223.87</v>
      </c>
      <c r="AP34" s="37"/>
      <c r="AQ34" s="37"/>
      <c r="AR34" s="37"/>
      <c r="AS34" s="28">
        <f t="shared" ref="AS34" si="2">SUM(AG34:AR34)</f>
        <v>115343.06999999999</v>
      </c>
      <c r="AT34" s="11"/>
    </row>
    <row r="35" spans="1:48" ht="21.75" customHeight="1" x14ac:dyDescent="0.25">
      <c r="A35" s="119" t="s">
        <v>54</v>
      </c>
      <c r="B35" s="120"/>
      <c r="C35" s="120"/>
      <c r="D35" s="120"/>
      <c r="E35" s="120"/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  <c r="U35" s="120"/>
      <c r="V35" s="120"/>
      <c r="W35" s="120"/>
      <c r="X35" s="120"/>
      <c r="Y35" s="120"/>
      <c r="Z35" s="120"/>
      <c r="AA35" s="120"/>
      <c r="AB35" s="120"/>
      <c r="AC35" s="120"/>
      <c r="AD35" s="120"/>
      <c r="AE35" s="120"/>
      <c r="AF35" s="120"/>
      <c r="AG35" s="120"/>
      <c r="AH35" s="120"/>
      <c r="AI35" s="120"/>
      <c r="AJ35" s="120"/>
      <c r="AK35" s="120"/>
      <c r="AL35" s="120"/>
      <c r="AM35" s="120"/>
      <c r="AN35" s="120"/>
      <c r="AO35" s="120"/>
      <c r="AP35" s="120"/>
      <c r="AQ35" s="120"/>
      <c r="AR35" s="121"/>
      <c r="AS35" s="67">
        <f>SUM(AS33:AS34)</f>
        <v>230686.13999999998</v>
      </c>
      <c r="AT35" s="11"/>
    </row>
    <row r="36" spans="1:48" ht="66" customHeight="1" x14ac:dyDescent="0.25">
      <c r="A36" s="34" t="s">
        <v>45</v>
      </c>
      <c r="B36" s="21" t="s">
        <v>64</v>
      </c>
      <c r="C36" s="60" t="s">
        <v>55</v>
      </c>
      <c r="D36" s="19">
        <v>1</v>
      </c>
      <c r="E36" s="20" t="s">
        <v>61</v>
      </c>
      <c r="F36" s="63" t="s">
        <v>78</v>
      </c>
      <c r="G36" s="36">
        <v>10</v>
      </c>
      <c r="H36" s="36">
        <v>10</v>
      </c>
      <c r="I36" s="36">
        <v>10</v>
      </c>
      <c r="J36" s="36">
        <v>10</v>
      </c>
      <c r="K36" s="36">
        <v>10</v>
      </c>
      <c r="L36" s="36">
        <v>10</v>
      </c>
      <c r="M36" s="36">
        <v>10</v>
      </c>
      <c r="N36" s="36">
        <v>10</v>
      </c>
      <c r="O36" s="36">
        <v>10</v>
      </c>
      <c r="P36" s="36">
        <v>10</v>
      </c>
      <c r="Q36" s="36">
        <v>10</v>
      </c>
      <c r="R36" s="36">
        <v>10</v>
      </c>
      <c r="S36" s="45">
        <f>SUM(G36:R36)</f>
        <v>120</v>
      </c>
      <c r="T36" s="68">
        <v>0.08</v>
      </c>
      <c r="U36" s="68">
        <v>0.08</v>
      </c>
      <c r="V36" s="68">
        <v>0.08</v>
      </c>
      <c r="W36" s="68">
        <v>0.08</v>
      </c>
      <c r="X36" s="68">
        <v>0.08</v>
      </c>
      <c r="Y36" s="68">
        <v>0.08</v>
      </c>
      <c r="Z36" s="68">
        <v>0.08</v>
      </c>
      <c r="AA36" s="68">
        <v>0.08</v>
      </c>
      <c r="AB36" s="68">
        <v>0.09</v>
      </c>
      <c r="AC36" s="68">
        <v>0.09</v>
      </c>
      <c r="AD36" s="68">
        <v>0.09</v>
      </c>
      <c r="AE36" s="68">
        <v>0.09</v>
      </c>
      <c r="AF36" s="45">
        <f>SUM(T36:AE36)</f>
        <v>0.99999999999999989</v>
      </c>
      <c r="AG36" s="23">
        <v>23155.03</v>
      </c>
      <c r="AH36" s="23">
        <v>23155.03</v>
      </c>
      <c r="AI36" s="23">
        <v>23155.03</v>
      </c>
      <c r="AJ36" s="23">
        <v>23155.03</v>
      </c>
      <c r="AK36" s="23">
        <v>23155.03</v>
      </c>
      <c r="AL36" s="23">
        <v>23155.03</v>
      </c>
      <c r="AM36" s="23">
        <v>23155.03</v>
      </c>
      <c r="AN36" s="23">
        <v>23155.03</v>
      </c>
      <c r="AO36" s="23">
        <v>23155.03</v>
      </c>
      <c r="AP36" s="23">
        <v>23155.03</v>
      </c>
      <c r="AQ36" s="23">
        <v>23155.03</v>
      </c>
      <c r="AR36" s="23">
        <v>23155.03</v>
      </c>
      <c r="AS36" s="17">
        <f>SUM(AG36:AR36)</f>
        <v>277860.36</v>
      </c>
    </row>
    <row r="37" spans="1:48" ht="68.25" customHeight="1" x14ac:dyDescent="0.25">
      <c r="A37" s="38">
        <v>4</v>
      </c>
      <c r="B37" s="21" t="s">
        <v>56</v>
      </c>
      <c r="C37" s="18" t="s">
        <v>57</v>
      </c>
      <c r="D37" s="19">
        <v>25</v>
      </c>
      <c r="E37" s="20" t="s">
        <v>62</v>
      </c>
      <c r="F37" s="63" t="s">
        <v>79</v>
      </c>
      <c r="G37" s="55">
        <v>10</v>
      </c>
      <c r="H37" s="55">
        <v>10</v>
      </c>
      <c r="I37" s="55">
        <v>10</v>
      </c>
      <c r="J37" s="55">
        <v>10</v>
      </c>
      <c r="K37" s="55">
        <v>10</v>
      </c>
      <c r="L37" s="55">
        <v>10</v>
      </c>
      <c r="M37" s="55">
        <v>10</v>
      </c>
      <c r="N37" s="55">
        <v>10</v>
      </c>
      <c r="O37" s="55">
        <v>10</v>
      </c>
      <c r="P37" s="55">
        <v>10</v>
      </c>
      <c r="Q37" s="55">
        <v>10</v>
      </c>
      <c r="R37" s="55">
        <v>10</v>
      </c>
      <c r="S37" s="45">
        <f>SUM(G37:R37)</f>
        <v>120</v>
      </c>
      <c r="T37" s="19">
        <v>2</v>
      </c>
      <c r="U37" s="19">
        <v>2</v>
      </c>
      <c r="V37" s="19">
        <v>2</v>
      </c>
      <c r="W37" s="19">
        <v>2</v>
      </c>
      <c r="X37" s="19">
        <v>2</v>
      </c>
      <c r="Y37" s="19">
        <v>2</v>
      </c>
      <c r="Z37" s="19">
        <v>2</v>
      </c>
      <c r="AA37" s="19">
        <v>3</v>
      </c>
      <c r="AB37" s="19">
        <v>2</v>
      </c>
      <c r="AC37" s="19">
        <v>2</v>
      </c>
      <c r="AD37" s="19">
        <v>2</v>
      </c>
      <c r="AE37" s="19">
        <v>2</v>
      </c>
      <c r="AF37" s="45">
        <f>SUM(T37:AE37)</f>
        <v>25</v>
      </c>
      <c r="AG37" s="23">
        <v>18891.93</v>
      </c>
      <c r="AH37" s="23">
        <v>18891.93</v>
      </c>
      <c r="AI37" s="23">
        <v>18891.93</v>
      </c>
      <c r="AJ37" s="23">
        <v>18891.93</v>
      </c>
      <c r="AK37" s="23">
        <v>18891.93</v>
      </c>
      <c r="AL37" s="23">
        <v>18891.93</v>
      </c>
      <c r="AM37" s="23">
        <v>18891.93</v>
      </c>
      <c r="AN37" s="23">
        <v>18891.93</v>
      </c>
      <c r="AO37" s="23">
        <v>18891.93</v>
      </c>
      <c r="AP37" s="23">
        <v>18891.93</v>
      </c>
      <c r="AQ37" s="23">
        <v>18891.93</v>
      </c>
      <c r="AR37" s="23">
        <v>18891.96</v>
      </c>
      <c r="AS37" s="17">
        <f>SUM(AG37:AR37)</f>
        <v>226703.18999999994</v>
      </c>
    </row>
    <row r="38" spans="1:48" ht="21.75" customHeight="1" x14ac:dyDescent="0.25">
      <c r="A38" s="119" t="s">
        <v>58</v>
      </c>
      <c r="B38" s="120"/>
      <c r="C38" s="120"/>
      <c r="D38" s="120"/>
      <c r="E38" s="120"/>
      <c r="F38" s="120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0"/>
      <c r="U38" s="120"/>
      <c r="V38" s="120"/>
      <c r="W38" s="120"/>
      <c r="X38" s="120"/>
      <c r="Y38" s="120"/>
      <c r="Z38" s="120"/>
      <c r="AA38" s="120"/>
      <c r="AB38" s="120"/>
      <c r="AC38" s="120"/>
      <c r="AD38" s="120"/>
      <c r="AE38" s="120"/>
      <c r="AF38" s="120"/>
      <c r="AG38" s="120"/>
      <c r="AH38" s="120"/>
      <c r="AI38" s="120"/>
      <c r="AJ38" s="120"/>
      <c r="AK38" s="120"/>
      <c r="AL38" s="120"/>
      <c r="AM38" s="120"/>
      <c r="AN38" s="120"/>
      <c r="AO38" s="120"/>
      <c r="AP38" s="120"/>
      <c r="AQ38" s="120"/>
      <c r="AR38" s="121"/>
      <c r="AS38" s="56">
        <f>SUM(AS36:AS37)</f>
        <v>504563.54999999993</v>
      </c>
    </row>
    <row r="39" spans="1:48" ht="68.25" customHeight="1" x14ac:dyDescent="0.25">
      <c r="A39" s="38">
        <v>5</v>
      </c>
      <c r="B39" s="21" t="s">
        <v>59</v>
      </c>
      <c r="C39" s="18" t="s">
        <v>55</v>
      </c>
      <c r="D39" s="19">
        <v>1</v>
      </c>
      <c r="E39" s="20" t="s">
        <v>61</v>
      </c>
      <c r="F39" s="63" t="s">
        <v>80</v>
      </c>
      <c r="G39" s="55">
        <v>20</v>
      </c>
      <c r="H39" s="55">
        <v>20</v>
      </c>
      <c r="I39" s="55">
        <v>20</v>
      </c>
      <c r="J39" s="55">
        <v>20</v>
      </c>
      <c r="K39" s="55">
        <v>20</v>
      </c>
      <c r="L39" s="55">
        <v>20</v>
      </c>
      <c r="M39" s="55">
        <v>20</v>
      </c>
      <c r="N39" s="55">
        <v>20</v>
      </c>
      <c r="O39" s="55">
        <v>20</v>
      </c>
      <c r="P39" s="55">
        <v>20</v>
      </c>
      <c r="Q39" s="55">
        <v>20</v>
      </c>
      <c r="R39" s="55">
        <v>20</v>
      </c>
      <c r="S39" s="45">
        <f>SUM(G39:R39)</f>
        <v>240</v>
      </c>
      <c r="T39" s="66">
        <v>8.3000000000000004E-2</v>
      </c>
      <c r="U39" s="66">
        <v>8.3000000000000004E-2</v>
      </c>
      <c r="V39" s="66">
        <v>8.3000000000000004E-2</v>
      </c>
      <c r="W39" s="66">
        <v>8.3000000000000004E-2</v>
      </c>
      <c r="X39" s="66">
        <v>8.3000000000000004E-2</v>
      </c>
      <c r="Y39" s="66">
        <v>8.3000000000000004E-2</v>
      </c>
      <c r="Z39" s="66">
        <v>8.3000000000000004E-2</v>
      </c>
      <c r="AA39" s="66">
        <v>8.3000000000000004E-2</v>
      </c>
      <c r="AB39" s="66">
        <v>8.3000000000000004E-2</v>
      </c>
      <c r="AC39" s="66">
        <v>8.3000000000000004E-2</v>
      </c>
      <c r="AD39" s="66">
        <v>8.3000000000000004E-2</v>
      </c>
      <c r="AE39" s="66">
        <v>8.6999999999999994E-2</v>
      </c>
      <c r="AF39" s="45">
        <f>SUM(T39:AE39)</f>
        <v>0.99999999999999989</v>
      </c>
      <c r="AG39" s="23">
        <v>16122.41</v>
      </c>
      <c r="AH39" s="23">
        <v>16122.41</v>
      </c>
      <c r="AI39" s="23">
        <v>16122.41</v>
      </c>
      <c r="AJ39" s="23">
        <v>16122.41</v>
      </c>
      <c r="AK39" s="23">
        <v>16122.41</v>
      </c>
      <c r="AL39" s="23">
        <v>16122.41</v>
      </c>
      <c r="AM39" s="23">
        <v>16122.41</v>
      </c>
      <c r="AN39" s="23">
        <v>16122.41</v>
      </c>
      <c r="AO39" s="23">
        <v>16122.41</v>
      </c>
      <c r="AP39" s="23">
        <v>16122.41</v>
      </c>
      <c r="AQ39" s="23">
        <v>16122.41</v>
      </c>
      <c r="AR39" s="23">
        <v>16122.36</v>
      </c>
      <c r="AS39" s="17">
        <f>SUM(AG39:AR39)</f>
        <v>193468.87</v>
      </c>
    </row>
    <row r="40" spans="1:48" ht="21" customHeight="1" x14ac:dyDescent="0.25">
      <c r="A40" s="119" t="s">
        <v>60</v>
      </c>
      <c r="B40" s="120"/>
      <c r="C40" s="120"/>
      <c r="D40" s="120"/>
      <c r="E40" s="120"/>
      <c r="F40" s="120"/>
      <c r="G40" s="120"/>
      <c r="H40" s="120"/>
      <c r="I40" s="120"/>
      <c r="J40" s="120"/>
      <c r="K40" s="120"/>
      <c r="L40" s="120"/>
      <c r="M40" s="120"/>
      <c r="N40" s="120"/>
      <c r="O40" s="120"/>
      <c r="P40" s="120"/>
      <c r="Q40" s="120"/>
      <c r="R40" s="120"/>
      <c r="S40" s="120"/>
      <c r="T40" s="120"/>
      <c r="U40" s="120"/>
      <c r="V40" s="120"/>
      <c r="W40" s="120"/>
      <c r="X40" s="120"/>
      <c r="Y40" s="120"/>
      <c r="Z40" s="120"/>
      <c r="AA40" s="120"/>
      <c r="AB40" s="120"/>
      <c r="AC40" s="120"/>
      <c r="AD40" s="120"/>
      <c r="AE40" s="120"/>
      <c r="AF40" s="120"/>
      <c r="AG40" s="120"/>
      <c r="AH40" s="120"/>
      <c r="AI40" s="120"/>
      <c r="AJ40" s="120"/>
      <c r="AK40" s="120"/>
      <c r="AL40" s="120"/>
      <c r="AM40" s="120"/>
      <c r="AN40" s="120"/>
      <c r="AO40" s="120"/>
      <c r="AP40" s="120"/>
      <c r="AQ40" s="120"/>
      <c r="AR40" s="121"/>
      <c r="AS40" s="56">
        <f>SUM(AS39)</f>
        <v>193468.87</v>
      </c>
    </row>
    <row r="41" spans="1:48" s="2" customFormat="1" ht="21.75" customHeight="1" thickBot="1" x14ac:dyDescent="0.25">
      <c r="A41" s="39"/>
      <c r="B41" s="40"/>
      <c r="C41" s="41"/>
      <c r="D41" s="42"/>
      <c r="E41" s="43"/>
      <c r="F41" s="44"/>
      <c r="G41" s="109" t="s">
        <v>67</v>
      </c>
      <c r="H41" s="109"/>
      <c r="I41" s="109"/>
      <c r="J41" s="109"/>
      <c r="K41" s="109"/>
      <c r="L41" s="109"/>
      <c r="M41" s="109"/>
      <c r="N41" s="109"/>
      <c r="O41" s="109"/>
      <c r="P41" s="109"/>
      <c r="Q41" s="109"/>
      <c r="R41" s="109"/>
      <c r="S41" s="109"/>
      <c r="T41" s="109"/>
      <c r="U41" s="109"/>
      <c r="V41" s="109"/>
      <c r="W41" s="109"/>
      <c r="X41" s="109"/>
      <c r="Y41" s="109"/>
      <c r="Z41" s="109"/>
      <c r="AA41" s="109"/>
      <c r="AB41" s="109"/>
      <c r="AC41" s="109"/>
      <c r="AD41" s="109"/>
      <c r="AE41" s="109"/>
      <c r="AF41" s="109"/>
      <c r="AG41" s="109"/>
      <c r="AH41" s="109"/>
      <c r="AI41" s="109"/>
      <c r="AJ41" s="109"/>
      <c r="AK41" s="109"/>
      <c r="AL41" s="109"/>
      <c r="AM41" s="109"/>
      <c r="AN41" s="109"/>
      <c r="AO41" s="109"/>
      <c r="AP41" s="109"/>
      <c r="AQ41" s="109"/>
      <c r="AR41" s="109"/>
      <c r="AS41" s="57">
        <f>AS40+AS38+AS35</f>
        <v>928718.55999999994</v>
      </c>
      <c r="AU41" s="3"/>
      <c r="AV41" s="4"/>
    </row>
    <row r="42" spans="1:48" s="2" customFormat="1" ht="10.5" customHeight="1" x14ac:dyDescent="0.2">
      <c r="A42" s="6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5"/>
      <c r="R42" s="5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29"/>
      <c r="AU42" s="3"/>
      <c r="AV42" s="4"/>
    </row>
    <row r="43" spans="1:48" s="2" customFormat="1" ht="10.5" customHeight="1" x14ac:dyDescent="0.2">
      <c r="A43" s="6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5"/>
      <c r="R43" s="5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29"/>
      <c r="AU43" s="3"/>
      <c r="AV43" s="4"/>
    </row>
    <row r="44" spans="1:48" ht="11.25" customHeight="1" x14ac:dyDescent="0.25">
      <c r="B44" s="90" t="s">
        <v>82</v>
      </c>
      <c r="C44" s="91"/>
      <c r="D44" s="91"/>
      <c r="E44" s="91"/>
      <c r="F44" s="91"/>
      <c r="G44" s="91"/>
      <c r="H44" s="91"/>
      <c r="I44" s="91"/>
      <c r="J44" s="91"/>
      <c r="K44" s="91"/>
      <c r="L44" s="91"/>
      <c r="M44" s="91"/>
      <c r="N44" s="91"/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2"/>
    </row>
    <row r="45" spans="1:48" ht="15" customHeight="1" x14ac:dyDescent="0.25">
      <c r="B45" s="93"/>
      <c r="C45" s="94"/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94"/>
      <c r="W45" s="94"/>
      <c r="X45" s="94"/>
      <c r="Y45" s="94"/>
      <c r="Z45" s="94"/>
      <c r="AA45" s="94"/>
      <c r="AB45" s="95"/>
    </row>
    <row r="46" spans="1:48" ht="15" customHeight="1" x14ac:dyDescent="0.25">
      <c r="B46" s="1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3"/>
    </row>
    <row r="47" spans="1:48" x14ac:dyDescent="0.25">
      <c r="B47" s="1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3"/>
    </row>
    <row r="48" spans="1:48" x14ac:dyDescent="0.25">
      <c r="B48" s="1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3"/>
    </row>
    <row r="49" spans="2:28" x14ac:dyDescent="0.25">
      <c r="B49" s="1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3"/>
    </row>
    <row r="50" spans="2:28" x14ac:dyDescent="0.25">
      <c r="B50" s="1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3"/>
    </row>
    <row r="51" spans="2:28" x14ac:dyDescent="0.25">
      <c r="B51" s="1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3"/>
    </row>
    <row r="52" spans="2:28" x14ac:dyDescent="0.25">
      <c r="B52" s="1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3"/>
    </row>
    <row r="68" spans="1:25" ht="26.25" x14ac:dyDescent="0.25">
      <c r="A68" s="164" t="s">
        <v>83</v>
      </c>
      <c r="B68" s="165"/>
      <c r="C68" s="165"/>
      <c r="D68" s="165"/>
      <c r="E68" s="165"/>
      <c r="F68" s="165"/>
      <c r="G68" s="165"/>
      <c r="H68" s="165"/>
      <c r="I68" s="165"/>
      <c r="J68" s="165"/>
      <c r="K68" s="165"/>
      <c r="L68" s="165"/>
      <c r="M68" s="165"/>
      <c r="N68" s="165"/>
      <c r="O68" s="165"/>
      <c r="P68" s="165"/>
      <c r="Q68" s="165"/>
      <c r="R68" s="165"/>
      <c r="S68" s="165"/>
      <c r="T68" s="165"/>
    </row>
    <row r="69" spans="1:25" x14ac:dyDescent="0.25">
      <c r="A69" s="166" t="s">
        <v>19</v>
      </c>
      <c r="B69" s="167" t="s">
        <v>84</v>
      </c>
      <c r="C69" s="168" t="s">
        <v>85</v>
      </c>
      <c r="D69" s="169"/>
      <c r="E69" s="170"/>
      <c r="F69" s="168" t="s">
        <v>86</v>
      </c>
      <c r="G69" s="169"/>
      <c r="H69" s="169"/>
      <c r="I69" s="169"/>
      <c r="J69" s="169"/>
      <c r="K69" s="169"/>
      <c r="L69" s="169"/>
      <c r="M69" s="169"/>
      <c r="N69" s="169"/>
      <c r="O69" s="170"/>
      <c r="P69" s="171" t="s">
        <v>87</v>
      </c>
      <c r="Q69" s="172"/>
      <c r="R69" s="172"/>
      <c r="S69" s="172"/>
      <c r="T69" s="173"/>
    </row>
    <row r="70" spans="1:25" x14ac:dyDescent="0.25">
      <c r="A70" s="174"/>
      <c r="B70" s="175"/>
      <c r="C70" s="176" t="s">
        <v>28</v>
      </c>
      <c r="D70" s="176" t="s">
        <v>88</v>
      </c>
      <c r="E70" s="176" t="s">
        <v>89</v>
      </c>
      <c r="F70" s="175" t="s">
        <v>90</v>
      </c>
      <c r="G70" s="177" t="s">
        <v>91</v>
      </c>
      <c r="H70" s="178"/>
      <c r="I70" s="178"/>
      <c r="J70" s="179"/>
      <c r="K70" s="177" t="s">
        <v>92</v>
      </c>
      <c r="L70" s="178"/>
      <c r="M70" s="178"/>
      <c r="N70" s="178"/>
      <c r="O70" s="179"/>
      <c r="P70" s="180"/>
      <c r="Q70" s="181"/>
      <c r="R70" s="181"/>
      <c r="S70" s="181"/>
      <c r="T70" s="182"/>
    </row>
    <row r="71" spans="1:25" ht="31.5" customHeight="1" x14ac:dyDescent="0.25">
      <c r="A71" s="183"/>
      <c r="B71" s="184"/>
      <c r="C71" s="123"/>
      <c r="D71" s="123"/>
      <c r="E71" s="123"/>
      <c r="F71" s="184"/>
      <c r="G71" s="185"/>
      <c r="H71" s="186"/>
      <c r="I71" s="186"/>
      <c r="J71" s="187"/>
      <c r="K71" s="185"/>
      <c r="L71" s="186"/>
      <c r="M71" s="186"/>
      <c r="N71" s="186"/>
      <c r="O71" s="187"/>
      <c r="P71" s="116"/>
      <c r="Q71" s="117"/>
      <c r="R71" s="117"/>
      <c r="S71" s="117"/>
      <c r="T71" s="129"/>
    </row>
    <row r="72" spans="1:25" ht="54" customHeight="1" x14ac:dyDescent="0.25">
      <c r="A72" s="188">
        <v>1</v>
      </c>
      <c r="B72" s="189" t="s">
        <v>63</v>
      </c>
      <c r="C72" s="60" t="s">
        <v>52</v>
      </c>
      <c r="D72" s="190">
        <v>3</v>
      </c>
      <c r="E72" s="191">
        <v>3</v>
      </c>
      <c r="F72" s="192">
        <v>104298.17</v>
      </c>
      <c r="G72" s="193">
        <v>115343.07</v>
      </c>
      <c r="H72" s="194"/>
      <c r="I72" s="194"/>
      <c r="J72" s="195"/>
      <c r="K72" s="193">
        <f>G72-F72</f>
        <v>11044.900000000009</v>
      </c>
      <c r="L72" s="194"/>
      <c r="M72" s="194"/>
      <c r="N72" s="194"/>
      <c r="O72" s="195"/>
      <c r="P72" s="168" t="s">
        <v>93</v>
      </c>
      <c r="Q72" s="169"/>
      <c r="R72" s="169"/>
      <c r="S72" s="169"/>
      <c r="T72" s="170"/>
    </row>
    <row r="73" spans="1:25" ht="57" customHeight="1" x14ac:dyDescent="0.25">
      <c r="A73" s="188">
        <v>2</v>
      </c>
      <c r="B73" s="196" t="s">
        <v>53</v>
      </c>
      <c r="C73" s="22" t="s">
        <v>52</v>
      </c>
      <c r="D73" s="197">
        <v>3</v>
      </c>
      <c r="E73" s="191">
        <v>3</v>
      </c>
      <c r="F73" s="192">
        <v>104298.18</v>
      </c>
      <c r="G73" s="193">
        <v>115343.07</v>
      </c>
      <c r="H73" s="194"/>
      <c r="I73" s="194"/>
      <c r="J73" s="195"/>
      <c r="K73" s="193">
        <f t="shared" ref="K73:K76" si="3">G73-F73</f>
        <v>11044.890000000014</v>
      </c>
      <c r="L73" s="169"/>
      <c r="M73" s="169"/>
      <c r="N73" s="169"/>
      <c r="O73" s="170"/>
      <c r="P73" s="185" t="s">
        <v>93</v>
      </c>
      <c r="Q73" s="186"/>
      <c r="R73" s="186"/>
      <c r="S73" s="186"/>
      <c r="T73" s="187"/>
      <c r="Y73" s="198"/>
    </row>
    <row r="74" spans="1:25" ht="59.25" customHeight="1" x14ac:dyDescent="0.25">
      <c r="A74" s="188">
        <v>3</v>
      </c>
      <c r="B74" s="189" t="s">
        <v>64</v>
      </c>
      <c r="C74" s="60" t="s">
        <v>55</v>
      </c>
      <c r="D74" s="190">
        <v>1</v>
      </c>
      <c r="E74" s="191">
        <v>1</v>
      </c>
      <c r="F74" s="192">
        <v>277860.36</v>
      </c>
      <c r="G74" s="193">
        <v>277860.36</v>
      </c>
      <c r="H74" s="194"/>
      <c r="I74" s="194"/>
      <c r="J74" s="195"/>
      <c r="K74" s="193">
        <f t="shared" si="3"/>
        <v>0</v>
      </c>
      <c r="L74" s="169"/>
      <c r="M74" s="169"/>
      <c r="N74" s="169"/>
      <c r="O74" s="170"/>
      <c r="P74" s="168" t="s">
        <v>94</v>
      </c>
      <c r="Q74" s="169"/>
      <c r="R74" s="169"/>
      <c r="S74" s="169"/>
      <c r="T74" s="170"/>
    </row>
    <row r="75" spans="1:25" ht="58.5" customHeight="1" x14ac:dyDescent="0.25">
      <c r="A75" s="188">
        <v>4</v>
      </c>
      <c r="B75" s="189" t="s">
        <v>56</v>
      </c>
      <c r="C75" s="18" t="s">
        <v>57</v>
      </c>
      <c r="D75" s="190">
        <v>25</v>
      </c>
      <c r="E75" s="191">
        <v>25</v>
      </c>
      <c r="F75" s="192">
        <v>225819.11</v>
      </c>
      <c r="G75" s="193">
        <v>226703.19</v>
      </c>
      <c r="H75" s="194"/>
      <c r="I75" s="194"/>
      <c r="J75" s="195"/>
      <c r="K75" s="193">
        <f t="shared" si="3"/>
        <v>884.0800000000163</v>
      </c>
      <c r="L75" s="169"/>
      <c r="M75" s="169"/>
      <c r="N75" s="169"/>
      <c r="O75" s="170"/>
      <c r="P75" s="168" t="s">
        <v>93</v>
      </c>
      <c r="Q75" s="169"/>
      <c r="R75" s="169"/>
      <c r="S75" s="169"/>
      <c r="T75" s="170"/>
    </row>
    <row r="76" spans="1:25" ht="58.5" customHeight="1" x14ac:dyDescent="0.25">
      <c r="A76" s="188">
        <v>5</v>
      </c>
      <c r="B76" s="189" t="s">
        <v>59</v>
      </c>
      <c r="C76" s="18" t="s">
        <v>55</v>
      </c>
      <c r="D76" s="190">
        <v>1</v>
      </c>
      <c r="E76" s="191">
        <v>1</v>
      </c>
      <c r="F76" s="192">
        <v>193468.87</v>
      </c>
      <c r="G76" s="193">
        <v>193468.87</v>
      </c>
      <c r="H76" s="194"/>
      <c r="I76" s="194"/>
      <c r="J76" s="195"/>
      <c r="K76" s="193">
        <f t="shared" si="3"/>
        <v>0</v>
      </c>
      <c r="L76" s="169"/>
      <c r="M76" s="169"/>
      <c r="N76" s="169"/>
      <c r="O76" s="170"/>
      <c r="P76" s="168" t="s">
        <v>94</v>
      </c>
      <c r="Q76" s="169"/>
      <c r="R76" s="169"/>
      <c r="S76" s="169"/>
      <c r="T76" s="170"/>
    </row>
    <row r="77" spans="1:25" x14ac:dyDescent="0.25">
      <c r="A77" s="199" t="s">
        <v>95</v>
      </c>
      <c r="B77" s="199"/>
      <c r="C77" s="199"/>
      <c r="D77" s="199"/>
      <c r="E77" s="199"/>
      <c r="F77" s="200">
        <f>SUM(F72:F76)</f>
        <v>905744.69</v>
      </c>
      <c r="G77" s="201">
        <f>SUM(G72:J76)</f>
        <v>928718.55999999994</v>
      </c>
      <c r="H77" s="202"/>
      <c r="I77" s="202"/>
      <c r="J77" s="202"/>
      <c r="K77" s="203">
        <f>SUM(K72:O76)</f>
        <v>22973.870000000039</v>
      </c>
      <c r="L77" s="204"/>
      <c r="M77" s="204"/>
      <c r="N77" s="204"/>
      <c r="O77" s="205"/>
      <c r="P77" s="206"/>
      <c r="Q77" s="207"/>
      <c r="R77" s="207"/>
      <c r="S77" s="207"/>
      <c r="T77" s="208"/>
    </row>
  </sheetData>
  <mergeCells count="96">
    <mergeCell ref="G76:J76"/>
    <mergeCell ref="K76:O76"/>
    <mergeCell ref="P76:T76"/>
    <mergeCell ref="A77:E77"/>
    <mergeCell ref="G77:J77"/>
    <mergeCell ref="K77:O77"/>
    <mergeCell ref="P77:T77"/>
    <mergeCell ref="G74:J74"/>
    <mergeCell ref="K74:O74"/>
    <mergeCell ref="P74:T74"/>
    <mergeCell ref="G75:J75"/>
    <mergeCell ref="K75:O75"/>
    <mergeCell ref="P75:T75"/>
    <mergeCell ref="G72:J72"/>
    <mergeCell ref="K72:O72"/>
    <mergeCell ref="P72:T72"/>
    <mergeCell ref="G73:J73"/>
    <mergeCell ref="K73:O73"/>
    <mergeCell ref="P73:T73"/>
    <mergeCell ref="A68:T68"/>
    <mergeCell ref="A69:A71"/>
    <mergeCell ref="B69:B71"/>
    <mergeCell ref="C69:E69"/>
    <mergeCell ref="F69:O69"/>
    <mergeCell ref="P69:T71"/>
    <mergeCell ref="C70:C71"/>
    <mergeCell ref="D70:D71"/>
    <mergeCell ref="E70:E71"/>
    <mergeCell ref="F70:F71"/>
    <mergeCell ref="G70:J71"/>
    <mergeCell ref="K70:O71"/>
    <mergeCell ref="A20:AS20"/>
    <mergeCell ref="A28:B28"/>
    <mergeCell ref="A14:AS14"/>
    <mergeCell ref="AC11:AS11"/>
    <mergeCell ref="W11:AB11"/>
    <mergeCell ref="C11:E11"/>
    <mergeCell ref="F11:J11"/>
    <mergeCell ref="K11:Q11"/>
    <mergeCell ref="A15:AS15"/>
    <mergeCell ref="C25:AS25"/>
    <mergeCell ref="A16:AS16"/>
    <mergeCell ref="C26:AS26"/>
    <mergeCell ref="A26:B26"/>
    <mergeCell ref="A19:AS19"/>
    <mergeCell ref="A18:AS18"/>
    <mergeCell ref="A17:AS17"/>
    <mergeCell ref="A22:AS22"/>
    <mergeCell ref="A21:AS21"/>
    <mergeCell ref="A24:B24"/>
    <mergeCell ref="C24:AS24"/>
    <mergeCell ref="A23:AS23"/>
    <mergeCell ref="A38:AR38"/>
    <mergeCell ref="C31:C32"/>
    <mergeCell ref="D31:D32"/>
    <mergeCell ref="C28:AS28"/>
    <mergeCell ref="A40:AR40"/>
    <mergeCell ref="A35:AR35"/>
    <mergeCell ref="T31:AF31"/>
    <mergeCell ref="A31:A32"/>
    <mergeCell ref="G31:S31"/>
    <mergeCell ref="B31:B32"/>
    <mergeCell ref="F31:F32"/>
    <mergeCell ref="E31:E32"/>
    <mergeCell ref="K10:Q10"/>
    <mergeCell ref="B44:AB45"/>
    <mergeCell ref="W10:AB10"/>
    <mergeCell ref="R10:U10"/>
    <mergeCell ref="R11:U11"/>
    <mergeCell ref="B12:Q12"/>
    <mergeCell ref="R12:U12"/>
    <mergeCell ref="B10:B11"/>
    <mergeCell ref="C10:E10"/>
    <mergeCell ref="A25:B25"/>
    <mergeCell ref="F10:J10"/>
    <mergeCell ref="G41:AR41"/>
    <mergeCell ref="A27:B27"/>
    <mergeCell ref="C27:AS27"/>
    <mergeCell ref="A30:AS30"/>
    <mergeCell ref="AG31:AS31"/>
    <mergeCell ref="A1:AS1"/>
    <mergeCell ref="A2:AS2"/>
    <mergeCell ref="A3:AS3"/>
    <mergeCell ref="A13:AS13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A6:AS6"/>
    <mergeCell ref="AC10:AS10"/>
    <mergeCell ref="B7:D7"/>
  </mergeCells>
  <printOptions horizontalCentered="1"/>
  <pageMargins left="0.31496062992125984" right="0.31496062992125984" top="0.74803149606299213" bottom="0.74803149606299213" header="0.31496062992125984" footer="0.31496062992125984"/>
  <pageSetup scale="55" firstPageNumber="0" fitToHeight="0" orientation="landscape" r:id="rId1"/>
  <headerFooter>
    <oddFooter>&amp;C&amp;P DE &amp;N</oddFooter>
  </headerFooter>
  <rowBreaks count="1" manualBreakCount="1">
    <brk id="29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7</vt:lpstr>
      <vt:lpstr>'POA 7'!Área_de_impresión</vt:lpstr>
      <vt:lpstr>'POA 7'!Títulos_a_imprimir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Cadena</cp:lastModifiedBy>
  <cp:lastPrinted>2020-06-04T19:09:15Z</cp:lastPrinted>
  <dcterms:created xsi:type="dcterms:W3CDTF">2017-07-26T16:38:31Z</dcterms:created>
  <dcterms:modified xsi:type="dcterms:W3CDTF">2024-10-27T21:53:29Z</dcterms:modified>
</cp:coreProperties>
</file>