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C:\Users\LENOVO\AppData\Local\Temp\Rar$DIa13300.12586\"/>
    </mc:Choice>
  </mc:AlternateContent>
  <xr:revisionPtr revIDLastSave="0" documentId="13_ncr:1_{15C6C0B4-9467-4034-B55C-FFFAE9E6EEA0}" xr6:coauthVersionLast="47" xr6:coauthVersionMax="47" xr10:uidLastSave="{00000000-0000-0000-0000-000000000000}"/>
  <bookViews>
    <workbookView xWindow="-120" yWindow="-120" windowWidth="29040" windowHeight="15840" xr2:uid="{00000000-000D-0000-FFFF-FFFF00000000}"/>
  </bookViews>
  <sheets>
    <sheet name="PbR 23" sheetId="1" r:id="rId1"/>
  </sheets>
  <definedNames>
    <definedName name="_xlnm.Print_Area" localSheetId="0">'PbR 23'!$A$1:$AS$129</definedName>
    <definedName name="_xlnm.Print_Titles" localSheetId="0">'PbR 23'!$1:$5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9" i="1" l="1"/>
  <c r="AS69" i="1"/>
  <c r="AF69" i="1"/>
  <c r="AS68" i="1"/>
  <c r="AF68" i="1"/>
  <c r="AS67" i="1"/>
  <c r="AF67" i="1"/>
  <c r="S67" i="1"/>
  <c r="AS66" i="1"/>
  <c r="AF66" i="1"/>
  <c r="S66" i="1"/>
  <c r="G129" i="1"/>
  <c r="K128" i="1"/>
  <c r="K127" i="1"/>
  <c r="K126" i="1"/>
  <c r="K125" i="1"/>
  <c r="K124" i="1"/>
  <c r="K123" i="1"/>
  <c r="K122" i="1"/>
  <c r="K121" i="1"/>
  <c r="K120" i="1"/>
  <c r="K129" i="1" l="1"/>
  <c r="AS70" i="1"/>
  <c r="AF70" i="1"/>
  <c r="AS71" i="1" l="1"/>
  <c r="AS63" i="1"/>
  <c r="AF63" i="1"/>
  <c r="S63" i="1"/>
  <c r="AS62" i="1"/>
  <c r="AF62" i="1"/>
  <c r="S62" i="1"/>
  <c r="AS61" i="1"/>
  <c r="AF61" i="1"/>
  <c r="S61" i="1"/>
  <c r="AS72" i="1" l="1"/>
  <c r="E13" i="1" l="1"/>
  <c r="R13" i="1" s="1"/>
  <c r="AS64" i="1"/>
  <c r="AS65" i="1" s="1"/>
  <c r="E11" i="1" l="1"/>
  <c r="R11" i="1" s="1"/>
  <c r="R14" i="1" s="1"/>
  <c r="AS73" i="1"/>
</calcChain>
</file>

<file path=xl/sharedStrings.xml><?xml version="1.0" encoding="utf-8"?>
<sst xmlns="http://schemas.openxmlformats.org/spreadsheetml/2006/main" count="266" uniqueCount="175">
  <si>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</si>
  <si>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</si>
  <si>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</si>
  <si>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</si>
  <si>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</si>
  <si>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</si>
  <si>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</si>
  <si>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</si>
  <si>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</si>
  <si>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</si>
  <si>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</si>
  <si>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</si>
  <si>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</si>
  <si>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</si>
  <si>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</si>
  <si>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</si>
  <si>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</si>
  <si>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</si>
  <si>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</si>
  <si>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</si>
  <si>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</si>
  <si>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</si>
  <si>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</si>
  <si>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</si>
  <si>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</si>
  <si>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</si>
  <si>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</si>
  <si>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</si>
  <si>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</si>
  <si>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</si>
  <si>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</si>
  <si>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</si>
  <si>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Documentos</t>
  </si>
  <si>
    <t>Capacitaciones</t>
  </si>
  <si>
    <t>Documento</t>
  </si>
  <si>
    <t>1</t>
  </si>
  <si>
    <t>H. AYUNTAMIENTO CONSTITUCIONAL DE JOSÉ JOAQUÍN DE HERRERA, GUERRERO.</t>
  </si>
  <si>
    <t>PROYECTOS:</t>
  </si>
  <si>
    <t>PROGRAMAS:</t>
  </si>
  <si>
    <t>3.2. Agropecuaria, silvicultura, pesca y caza.</t>
  </si>
  <si>
    <t>3. Desarrollo Económico.</t>
  </si>
  <si>
    <t>3.2.1 Agropecuaria</t>
  </si>
  <si>
    <t>Implementación  del sistema de Procesamiento y Estadistica del Sector Primario del Municipio.</t>
  </si>
  <si>
    <t>DIRECCIÓN DE DESARROLLO RURAL.</t>
  </si>
  <si>
    <t>ASIGNACIÓN PRESUPUESTAL:</t>
  </si>
  <si>
    <t>FONDO GENERAL DE PARTICIPACIONES</t>
  </si>
  <si>
    <t>Capacitación técnica a productores agricolas.</t>
  </si>
  <si>
    <t>TOTAL DIAS</t>
  </si>
  <si>
    <t>1508 productores</t>
  </si>
  <si>
    <t>CLASIFICACIÓN PROGRAMATICA</t>
  </si>
  <si>
    <t>600 productores</t>
  </si>
  <si>
    <t>Integración de padron de productores agricolas.</t>
  </si>
  <si>
    <t>FUENTES DE FINANCIAMIENTO:</t>
  </si>
  <si>
    <t>Obra</t>
  </si>
  <si>
    <t>FONDO GENERAL DE PARTICIPACIONES.       FONDO DE APORTACIONES PARA LA INFRAESTRUCTURA SOCIAL MUNICIPAL (FAISM).</t>
  </si>
  <si>
    <t>Dirección de Desarrollo Rural.</t>
  </si>
  <si>
    <t>subtotal:</t>
  </si>
  <si>
    <t>FONDO DE APORTACIONES PARA LA INFRAESTRUCTURA SOCIAL MUNICIPAL (FAISM).</t>
  </si>
  <si>
    <t>Dirección de Obras Públicas.</t>
  </si>
  <si>
    <t>SUBTOTAL DIRECCIÓN DE DESARROLLO RURAL:</t>
  </si>
  <si>
    <t>SUBTOTAL FONDO GENERAL DE PARTICIPACIONES:</t>
  </si>
  <si>
    <t>SUBTOTAL DIRECCIÓN DE OBRAS PÚBLICAS:</t>
  </si>
  <si>
    <t>SUBTOTAL FONDO DE APORTACIONES PARA LA INFRAESTRUCTURA SOCIAL MUNICIPAL:</t>
  </si>
  <si>
    <t>ANALISIS FODA DEL PROGRAMA</t>
  </si>
  <si>
    <t>Fortalezas:</t>
  </si>
  <si>
    <t>Oportunidades: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</si>
  <si>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</si>
  <si>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</si>
  <si>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</si>
  <si>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</si>
  <si>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</si>
  <si>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</si>
  <si>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</si>
  <si>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</si>
  <si>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</si>
  <si>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</si>
  <si>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</si>
  <si>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</si>
  <si>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</si>
  <si>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</si>
  <si>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</si>
  <si>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</si>
  <si>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</si>
  <si>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</si>
  <si>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</si>
  <si>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Semestral</t>
  </si>
  <si>
    <t>Gestión</t>
  </si>
  <si>
    <t>Componente B</t>
  </si>
  <si>
    <t>Acción A1</t>
  </si>
  <si>
    <t>Acción B1</t>
  </si>
  <si>
    <t>Acción B2</t>
  </si>
  <si>
    <t>Contribuir a disminuir la carencia alimentaria de las familias productoras agricolas, mediante el mejoramiento de la producción para su autoconsumo.</t>
  </si>
  <si>
    <t>Porcentaje de familias atendidas con carencia alimentaria.</t>
  </si>
  <si>
    <t xml:space="preserve">Porcentaje de familias atendidas con carencia alimentaria= (Familias atendidas con carencia alimentaria/Total de familias con carencia alimentaria)100    PFACA=(FACA/TFCA)*100 </t>
  </si>
  <si>
    <t>Que las familias con carencia alimentaria asistan a los eventos que realiza el H. Ayuntamiento, a través de la Dirección de Desarrollo Rural.</t>
  </si>
  <si>
    <t>Las familias productoras agricolas, mejoran la producción para su autoconsumo.</t>
  </si>
  <si>
    <t>Porcentaje de familias productoras agricolas capacitadas.</t>
  </si>
  <si>
    <t xml:space="preserve">Porcentaje de familias productoras agricolas capacitadas= (Familias productoras agricolas capacitadas/Total de familias productoras agricolas)100         PFPAC=(FPAC/TFPA)*100   </t>
  </si>
  <si>
    <t>Que las familias productoras agricolas asistan a las capacitaciones que realiza el H. Ayuntamiento, a través de la Dirección de Desarrollo Rural.</t>
  </si>
  <si>
    <t>Componente C</t>
  </si>
  <si>
    <t>Información estadistica del sector primario sistematizada.</t>
  </si>
  <si>
    <t>Porcentaje de información estadistica del sector primario procesada.</t>
  </si>
  <si>
    <t>Porcentaje de información estadistica del sector primario procesada=(Información procesada/Total de información)100                PIESPP=(IP/TI)*100</t>
  </si>
  <si>
    <t>Informe anual de resultados de la Dirección de Desarrollo Rural.</t>
  </si>
  <si>
    <t>Que exista información estadistica disponible del sector primario de dependencias oficiales.</t>
  </si>
  <si>
    <t>Tecnificación en el manejo de cultivos implementada.</t>
  </si>
  <si>
    <t>Porcentaje de técnicas en el manejo de cultivos implementadas.</t>
  </si>
  <si>
    <t>Porcentaje de técnicas en el manejo de cultivos implementadas=(Técnicas implementadas/Técnicas programadas)100      PTMCI=(TI/TP)*100</t>
  </si>
  <si>
    <t>Que los productores asistan a las capacitaciones que realiza el H. Ayuntamiento a través la Dirección de Desarrollo Rural.</t>
  </si>
  <si>
    <t>Infraestructura fisica agricola mejorada.</t>
  </si>
  <si>
    <t>Porcentaje de productores beneficiados con infraestructura física.</t>
  </si>
  <si>
    <t>Porcentaje de productores beneficiados con infraestructura física=(Productores beneficiados/Total de productores programados )100      PPBCIF=(PB/TPP)*100</t>
  </si>
  <si>
    <t>Informe anual de resultados de la Dirección de Desarrollo Rural y la Dirección de Obras Públicas.</t>
  </si>
  <si>
    <t>Porcentaje de avance en la implementación del sistema.</t>
  </si>
  <si>
    <t>Porcentaje de avance en la implementación del sistema=(Etapa del sistema realizado/Total de etapas del sistema)100         PAIS=(ESR/TES)*100</t>
  </si>
  <si>
    <t>Porcentaje de productores capacitados en técnicas agricolas.</t>
  </si>
  <si>
    <t>Porcentaje de productores capacitados en técnicas agricolas=(Productores capacitados/Total de productores a capacitar)100                 PPCTA=(PC/TPAC)*100</t>
  </si>
  <si>
    <t>Porcentaje de productores agricolas registrados en padron.</t>
  </si>
  <si>
    <t>Que los productores accedan a su registro.</t>
  </si>
  <si>
    <t>Acción C1</t>
  </si>
  <si>
    <t>La Administración Municipal cuenta los recursos humanos necesarios en las áreas involucradas.</t>
  </si>
  <si>
    <t xml:space="preserve">La Administración Municipal recibe recursos federales através del Ramo 33 por el Fondo de Aportaciones para la Infraestructura Social Municipal(FAISM); y podrá realizar acciones institucionales através del Fondo general de Participaciones. </t>
  </si>
  <si>
    <t xml:space="preserve">Incremento de la carencia alimentaria.                                                                                                                                                  Altos indices de desnutrición.                                                                                                                                                                                                                                                                                                          Aumento en la emigración de personas.                                                                                                                                                                                                                             Bajo nivel económico.                                                                                                                                                                                                                                                            </t>
  </si>
  <si>
    <t xml:space="preserve">Las familias productoras agricolas, mejoran la producción para su autoconsumo.                                                                                                                                                                                                                                                             Sistematizar la información estadistica del sector primario.                                                                                                                                                                                                                     Implementar la Tecnificación en el manejo de cultivos.                                                                                                                                                                         Mejorar la Infraestructura fisica agricola.                                                                                                                                                                                                             </t>
  </si>
  <si>
    <t>Que existan caminos sacacosechas en mal estado.</t>
  </si>
  <si>
    <t>Que exista carencia de infraestructura agricola.</t>
  </si>
  <si>
    <t>Porcentaje de productores agricolas registrados en padron=(Productores registrados/Total de productores agricolas)*100          PPARP=(PR/TPA)*100</t>
  </si>
  <si>
    <t>Deficiente manejo de la información estadistica del sector primario en el municipio.                                                                                                                   Carente tecnificación en el manejo de los cultivos.                                                                                                                    Carencia de infraestructura física agricola.                                                                                                                                Deficiente coordinación de los tres niveles de gobierno para el impulso del sector primario.</t>
  </si>
  <si>
    <t>128 productores</t>
  </si>
  <si>
    <t>TOTAL DEL PROGRAMA 23. PRODUCCIÓN AGRICOLA PARA EL AUTOCONSUMO:</t>
  </si>
  <si>
    <t>VINCULACION AL PLAN MUNICIPAL DE DESARROLLO  2021 - 2024.</t>
  </si>
  <si>
    <r>
      <rPr>
        <sz val="11"/>
        <color theme="1"/>
        <rFont val="Arial Black"/>
        <family val="2"/>
      </rPr>
      <t>EJE 3.</t>
    </r>
    <r>
      <rPr>
        <b/>
        <sz val="11"/>
        <color theme="1"/>
        <rFont val="Arial"/>
        <family val="2"/>
      </rPr>
      <t xml:space="preserve"> JOSÉ JOAQUÍN DE HERRERA PROSPERO Y DE FINANZAS SANAS.</t>
    </r>
  </si>
  <si>
    <t>Desarrollar una economía responsable fortaleciendo el Manejo de los Recursos del Municipio y el Impulso a las Actividades Productivas.</t>
  </si>
  <si>
    <t>23.1.1 Realizar la Estadistica del Sector Primario del Municipio.</t>
  </si>
  <si>
    <t xml:space="preserve">                                  23. Producción agricola para el autoconsumo.                                     </t>
  </si>
  <si>
    <t>Disminuir la carencia alimentaria de las familias productoras agricolas, mediante el mejoramiento de la producción para su autoconsumo.                                                                                                                                                                             Contar con padrones de Productores del Sector Primario.                                                                                                             Capacitación Técnica para el aumento de la productividad.                                                                                                                      Crear Infraestructura física para el apoyo a la producción.</t>
  </si>
  <si>
    <t>23.1 Implementación del sistema de Procesamiento y Estadistica del Sector Primario del Municipio.                                                                                                                                                                                                        23.2 Tecnificación Agricola.                                                                                                                                                                                                                                                                                                                                                     23.3 Caminos Sacacosechas.</t>
  </si>
  <si>
    <t>Construcción de caminos sacacosechas.</t>
  </si>
  <si>
    <t>Porcentaje de recursos del FAISM asignado a Caminos Sacacosechas=(recursos del FAISM asignado a Caminos Sacacosechas/Total de recursos del FAISM)*100.    PRFACS=(RFACS/TRF)*100</t>
  </si>
  <si>
    <t>Porcentaje de recursos del FAISM asignado a Caminos Sacacosechas.</t>
  </si>
  <si>
    <t xml:space="preserve">Informe anual de resultados de la Dirección de Desarrollo Rural.                                                                 </t>
  </si>
  <si>
    <t>Objetivo 2.35 Lograr la autosuficiencia alimentaria via el aumento de la producción y la productividad agropecuaría y acuicola, pesquera.</t>
  </si>
  <si>
    <t>EJE 2. DESARROLLO ECONÓMICO SOSTENIBLE</t>
  </si>
  <si>
    <t>2.35.1 Impulsar la capacidad productiva con apoyos directos a productores agropecuarios y pesqueros de pequeña y mediana escala, con un enfoque agroecológico.                                                                                                                                                                                                                                                   2.35.2 Fomentar la producción uso y acceso a insumos productivos para incrementar la productividad agropecuaria y acuicola.</t>
  </si>
  <si>
    <t>2.35.1.1 Impulsar la producciòn de granos basicos con la entrega de apoyos directos, precios competitivos y sin intermediarios, a través de programas sostenibles de fertilización química y orgánica.                                                                                                 2.35.1.4 Mejorar la infraestructura hidroagrícola, que permitan la conservación y el aprovechamiento sostenible del agua y del suelo.
2.35.1.5 Impulsar obras de almacenamiento y conservación de agua y suelo.                                                                                                                                                                                                                                                                                                            2.35.2.1 Establecer una politica integral de semillas nativas, criollas y mejoradas e insumos organicos.
2.35.2.2 Impulsar la producción y uso de insumos organicos y restauradores de suelo.
2.35.2.3. Promover la producción y la recuperación de pastizales.</t>
  </si>
  <si>
    <t>ALINEACIÓN AL PLAN ESTATAL DE DESARROLLO  2021 - 2027.</t>
  </si>
  <si>
    <t>100 productores</t>
  </si>
  <si>
    <t>120 productores</t>
  </si>
  <si>
    <t>DDR/PAPA/006-24</t>
  </si>
  <si>
    <t>DDR/PAPA/007-24</t>
  </si>
  <si>
    <t>DDR/PA/008-24</t>
  </si>
  <si>
    <t>Construcción de caminos sacacosechas en la localidad de Tlachichiltipan (tercer etapa).</t>
  </si>
  <si>
    <t>DOP/PAPA/009-24</t>
  </si>
  <si>
    <t>Construcción de camino sacacosecha Lobotepec-Buena Vista de los Aires.</t>
  </si>
  <si>
    <t>Construcción de camino sacacosecha Quetzalapa-Villa de Guadalupe (segunda etapa).</t>
  </si>
  <si>
    <t>Construcción de camino sacacosecha en la localidad de San Marcos Ixtlahuac.</t>
  </si>
  <si>
    <t>Construcción de camino sacacosecha en la localidad de Cacahuatepec (segunda etapa).</t>
  </si>
  <si>
    <t xml:space="preserve">PRESUPUESTO BASADO EN RESULTADOS (PbR) FINAL EJERCICIO 2024. </t>
  </si>
  <si>
    <t>ACCIONES MODIFICADAS EN EL PERIODO</t>
  </si>
  <si>
    <t>ACTIVIDADES PROGRAMADAS</t>
  </si>
  <si>
    <t>METAS</t>
  </si>
  <si>
    <t>PRESUPUESTO</t>
  </si>
  <si>
    <t>COMENTARIOS</t>
  </si>
  <si>
    <t>CANT. INICIAL</t>
  </si>
  <si>
    <t>CANT. FINAL</t>
  </si>
  <si>
    <t>MONTO INICIAL</t>
  </si>
  <si>
    <t>MONTO MODIFICADO</t>
  </si>
  <si>
    <t>VARIACIÓN</t>
  </si>
  <si>
    <t>Sin movimientos</t>
  </si>
  <si>
    <t>Obra cancelada</t>
  </si>
  <si>
    <t>Ajuste presupuestal</t>
  </si>
  <si>
    <t xml:space="preserve">Construcción de camino de acceso a iglesia-acceso principal en la localidad de la Haciendita. </t>
  </si>
  <si>
    <t>Obra nueva</t>
  </si>
  <si>
    <t>TOTALES</t>
  </si>
  <si>
    <t>NOTA: El Programa 23. Producción Agricola para el Autoconsumo; disminuyó $ 693,551.72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</si>
</sst>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164" formatCode="00.\-"/>
    <numFmt numFmtId="165" formatCode="&quot;$&quot;#,##0.00"/>
    <numFmt numFmtId="166" formatCode="0.000"/>
  </numFmts>
  <fonts count="33"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9"/>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
      <b/>
      <sz val="11"/>
      <color theme="1"/>
      <name val="Calibri"/>
      <family val="2"/>
      <scheme val="minor"/>
    </font>
    <font>
      <b/>
      <sz val="20"/>
      <color theme="1"/>
      <name val="Arial"/>
      <family val="2"/>
    </font>
    <font>
      <b/>
      <sz val="8"/>
      <name val="Arial"/>
      <family val="2"/>
    </font>
    <font>
      <b/>
      <sz val="8"/>
      <color theme="1"/>
      <name val="Arial"/>
      <family val="2"/>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s>
  <borders count="33">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7" fillId="0" borderId="0"/>
    <xf numFmtId="0" fontId="8" fillId="4" borderId="0" applyNumberFormat="0" applyBorder="0" applyAlignment="0" applyProtection="0"/>
  </cellStyleXfs>
  <cellXfs count="248">
    <xf numFmtId="0" fontId="0" fillId="0" borderId="0" xfId="0"/>
    <xf numFmtId="44" fontId="0" fillId="0" borderId="0" xfId="1" applyFont="1"/>
    <xf numFmtId="0" fontId="5" fillId="0" borderId="0" xfId="0" applyFont="1"/>
    <xf numFmtId="0" fontId="6" fillId="0" borderId="0" xfId="0" applyFont="1"/>
    <xf numFmtId="44" fontId="5" fillId="0" borderId="0" xfId="1" applyFont="1"/>
    <xf numFmtId="165" fontId="5" fillId="0" borderId="0" xfId="0" applyNumberFormat="1" applyFont="1"/>
    <xf numFmtId="0" fontId="9" fillId="0" borderId="0" xfId="0" applyFont="1" applyAlignment="1">
      <alignment vertical="center" wrapText="1"/>
    </xf>
    <xf numFmtId="164" fontId="9" fillId="0" borderId="0" xfId="0" applyNumberFormat="1" applyFont="1" applyAlignment="1">
      <alignment vertical="center"/>
    </xf>
    <xf numFmtId="0" fontId="11" fillId="0" borderId="0" xfId="0" applyFont="1"/>
    <xf numFmtId="44" fontId="11" fillId="0" borderId="0" xfId="1" applyFont="1"/>
    <xf numFmtId="0" fontId="12" fillId="0" borderId="0" xfId="0" applyFont="1" applyAlignment="1">
      <alignment vertical="center"/>
    </xf>
    <xf numFmtId="0" fontId="13" fillId="0" borderId="6" xfId="5" applyFont="1" applyFill="1" applyBorder="1" applyAlignment="1">
      <alignment horizontal="center" vertical="center" wrapText="1"/>
    </xf>
    <xf numFmtId="0" fontId="0" fillId="0" borderId="0" xfId="0" applyAlignment="1">
      <alignment horizontal="left" vertical="top" wrapText="1"/>
    </xf>
    <xf numFmtId="0" fontId="5" fillId="0" borderId="0" xfId="0" applyFont="1" applyAlignment="1">
      <alignment vertical="center" wrapText="1"/>
    </xf>
    <xf numFmtId="0" fontId="13" fillId="0" borderId="18" xfId="5" applyFont="1" applyFill="1" applyBorder="1" applyAlignment="1">
      <alignment horizontal="center" vertical="center" wrapText="1"/>
    </xf>
    <xf numFmtId="165" fontId="9" fillId="0" borderId="18" xfId="0" applyNumberFormat="1" applyFont="1" applyBorder="1" applyAlignment="1">
      <alignment vertical="center"/>
    </xf>
    <xf numFmtId="0" fontId="22" fillId="0" borderId="6" xfId="0" applyFont="1" applyBorder="1" applyAlignment="1">
      <alignment horizontal="center" vertical="center" textRotation="90"/>
    </xf>
    <xf numFmtId="0" fontId="22" fillId="0" borderId="6" xfId="0" applyFont="1" applyBorder="1" applyAlignment="1">
      <alignment horizontal="center" vertical="center" wrapText="1"/>
    </xf>
    <xf numFmtId="3" fontId="22" fillId="0" borderId="6" xfId="0" applyNumberFormat="1" applyFont="1" applyBorder="1" applyAlignment="1">
      <alignment horizontal="center" vertical="center" textRotation="90" wrapText="1"/>
    </xf>
    <xf numFmtId="0" fontId="9" fillId="0" borderId="6" xfId="0" applyFont="1" applyBorder="1" applyAlignment="1">
      <alignment horizontal="left" vertical="center" wrapText="1"/>
    </xf>
    <xf numFmtId="3" fontId="23" fillId="0" borderId="6" xfId="0" applyNumberFormat="1" applyFont="1" applyBorder="1" applyAlignment="1">
      <alignment horizontal="center" vertical="center" textRotation="90" wrapText="1"/>
    </xf>
    <xf numFmtId="0" fontId="23" fillId="0" borderId="6" xfId="0" applyFont="1" applyBorder="1" applyAlignment="1">
      <alignment horizontal="center" vertical="center" wrapText="1"/>
    </xf>
    <xf numFmtId="0" fontId="23" fillId="0" borderId="6" xfId="0" applyFont="1" applyBorder="1" applyAlignment="1">
      <alignment horizontal="center" vertical="center" textRotation="90"/>
    </xf>
    <xf numFmtId="4" fontId="23" fillId="0" borderId="6" xfId="0" applyNumberFormat="1" applyFont="1" applyBorder="1" applyAlignment="1">
      <alignment horizontal="center" vertical="center" textRotation="90" wrapText="1"/>
    </xf>
    <xf numFmtId="0" fontId="13" fillId="0" borderId="14" xfId="5" applyFont="1" applyFill="1" applyBorder="1" applyAlignment="1">
      <alignment horizontal="center" vertical="center" wrapText="1"/>
    </xf>
    <xf numFmtId="0" fontId="9" fillId="0" borderId="14" xfId="0" applyFont="1" applyBorder="1" applyAlignment="1">
      <alignment horizontal="left" vertical="center" wrapText="1"/>
    </xf>
    <xf numFmtId="0" fontId="23" fillId="0" borderId="14" xfId="0" applyFont="1" applyBorder="1" applyAlignment="1">
      <alignment horizontal="center" vertical="center" wrapText="1"/>
    </xf>
    <xf numFmtId="3" fontId="22" fillId="0" borderId="14" xfId="0" applyNumberFormat="1" applyFont="1" applyBorder="1" applyAlignment="1">
      <alignment horizontal="center" vertical="center" textRotation="90" wrapText="1"/>
    </xf>
    <xf numFmtId="165" fontId="9" fillId="0" borderId="24" xfId="0" applyNumberFormat="1" applyFont="1" applyBorder="1" applyAlignment="1">
      <alignment vertical="center"/>
    </xf>
    <xf numFmtId="165" fontId="10" fillId="0" borderId="0" xfId="0" applyNumberFormat="1" applyFont="1" applyAlignment="1">
      <alignment vertical="center"/>
    </xf>
    <xf numFmtId="0" fontId="24" fillId="0" borderId="6" xfId="5" applyFont="1" applyFill="1" applyBorder="1" applyAlignment="1">
      <alignment horizontal="center" vertical="center" wrapText="1"/>
    </xf>
    <xf numFmtId="0" fontId="16" fillId="0" borderId="0" xfId="3" applyFont="1" applyFill="1" applyBorder="1" applyAlignment="1">
      <alignment horizontal="center" vertical="center" wrapText="1"/>
    </xf>
    <xf numFmtId="165" fontId="4" fillId="0" borderId="0" xfId="0" applyNumberFormat="1" applyFont="1" applyAlignment="1">
      <alignment horizontal="center" vertical="center" wrapText="1"/>
    </xf>
    <xf numFmtId="165" fontId="16" fillId="0" borderId="0" xfId="0" applyNumberFormat="1" applyFont="1" applyAlignment="1">
      <alignment horizontal="center" vertical="center" wrapText="1"/>
    </xf>
    <xf numFmtId="49" fontId="10" fillId="0" borderId="17" xfId="0" applyNumberFormat="1" applyFont="1" applyBorder="1" applyAlignment="1">
      <alignment horizontal="center" vertical="center"/>
    </xf>
    <xf numFmtId="1" fontId="23" fillId="0" borderId="14" xfId="0" applyNumberFormat="1" applyFont="1" applyBorder="1" applyAlignment="1">
      <alignment horizontal="center" vertical="center" textRotation="90" wrapText="1"/>
    </xf>
    <xf numFmtId="166" fontId="23" fillId="0" borderId="14" xfId="0" applyNumberFormat="1" applyFont="1" applyBorder="1" applyAlignment="1">
      <alignment horizontal="center" vertical="center" textRotation="90" wrapText="1"/>
    </xf>
    <xf numFmtId="1" fontId="23" fillId="0" borderId="6" xfId="0" applyNumberFormat="1" applyFont="1" applyBorder="1" applyAlignment="1">
      <alignment horizontal="center" vertical="center" textRotation="90" wrapText="1"/>
    </xf>
    <xf numFmtId="4" fontId="23" fillId="0" borderId="14" xfId="0" applyNumberFormat="1" applyFont="1" applyBorder="1" applyAlignment="1">
      <alignment horizontal="center" vertical="center" textRotation="90" wrapText="1"/>
    </xf>
    <xf numFmtId="0" fontId="10" fillId="0" borderId="17" xfId="0" applyFont="1" applyBorder="1" applyAlignment="1">
      <alignment horizontal="center" vertical="center"/>
    </xf>
    <xf numFmtId="165" fontId="5" fillId="0" borderId="0" xfId="0" applyNumberFormat="1" applyFont="1" applyAlignment="1">
      <alignment vertical="center"/>
    </xf>
    <xf numFmtId="1" fontId="10" fillId="0" borderId="25" xfId="0" applyNumberFormat="1" applyFont="1" applyBorder="1" applyAlignment="1">
      <alignment horizontal="center" vertical="center"/>
    </xf>
    <xf numFmtId="0" fontId="9" fillId="0" borderId="23" xfId="0" applyFont="1" applyBorder="1" applyAlignment="1">
      <alignment horizontal="left" vertical="center" wrapText="1"/>
    </xf>
    <xf numFmtId="0" fontId="23" fillId="0" borderId="23" xfId="0" applyFont="1" applyBorder="1" applyAlignment="1">
      <alignment horizontal="center" vertical="center" textRotation="90"/>
    </xf>
    <xf numFmtId="0" fontId="23" fillId="0" borderId="23" xfId="0" applyFont="1" applyBorder="1" applyAlignment="1">
      <alignment horizontal="center" vertical="center" wrapText="1"/>
    </xf>
    <xf numFmtId="3" fontId="22" fillId="0" borderId="23" xfId="0" applyNumberFormat="1" applyFont="1" applyBorder="1" applyAlignment="1">
      <alignment horizontal="center" vertical="center" textRotation="90" wrapText="1"/>
    </xf>
    <xf numFmtId="0" fontId="10" fillId="0" borderId="23" xfId="0" applyFont="1" applyBorder="1" applyAlignment="1">
      <alignment horizontal="center" vertical="center" wrapText="1"/>
    </xf>
    <xf numFmtId="0" fontId="10" fillId="0" borderId="6" xfId="0" applyFont="1" applyBorder="1" applyAlignment="1">
      <alignment horizontal="center" vertical="center" wrapText="1"/>
    </xf>
    <xf numFmtId="2" fontId="23" fillId="0" borderId="6" xfId="0" applyNumberFormat="1" applyFont="1" applyBorder="1" applyAlignment="1">
      <alignment horizontal="center" vertical="center" textRotation="90" wrapText="1"/>
    </xf>
    <xf numFmtId="0" fontId="10" fillId="0" borderId="14" xfId="0" applyFont="1" applyBorder="1" applyAlignment="1">
      <alignment horizontal="center" vertical="center" wrapText="1"/>
    </xf>
    <xf numFmtId="0" fontId="4" fillId="0" borderId="0" xfId="0" applyFont="1" applyAlignment="1">
      <alignment horizontal="center"/>
    </xf>
    <xf numFmtId="0" fontId="14" fillId="6" borderId="16" xfId="0" applyFont="1" applyFill="1" applyBorder="1" applyAlignment="1">
      <alignment horizontal="center" vertical="center"/>
    </xf>
    <xf numFmtId="0" fontId="14" fillId="6" borderId="7" xfId="0" applyFont="1" applyFill="1" applyBorder="1" applyAlignment="1">
      <alignment horizontal="center" vertical="center"/>
    </xf>
    <xf numFmtId="0" fontId="14" fillId="0" borderId="3" xfId="3" applyFont="1" applyFill="1" applyBorder="1" applyAlignment="1">
      <alignment horizontal="center" vertical="center"/>
    </xf>
    <xf numFmtId="0" fontId="21" fillId="0" borderId="16" xfId="3" applyFont="1" applyFill="1" applyBorder="1" applyAlignment="1">
      <alignment horizontal="center" vertical="center"/>
    </xf>
    <xf numFmtId="0" fontId="14" fillId="0" borderId="7" xfId="3" applyFont="1" applyFill="1" applyBorder="1" applyAlignment="1">
      <alignment horizontal="center" vertical="center"/>
    </xf>
    <xf numFmtId="0" fontId="21" fillId="0" borderId="7" xfId="3" applyFont="1" applyFill="1" applyBorder="1" applyAlignment="1">
      <alignment horizontal="center" vertical="center"/>
    </xf>
    <xf numFmtId="0" fontId="23" fillId="0" borderId="6" xfId="0" applyFont="1" applyBorder="1" applyAlignment="1">
      <alignment horizontal="center" vertical="center" textRotation="90" wrapText="1"/>
    </xf>
    <xf numFmtId="1" fontId="23" fillId="0" borderId="6" xfId="0" applyNumberFormat="1" applyFont="1" applyBorder="1" applyAlignment="1">
      <alignment horizontal="center" vertical="center" wrapText="1"/>
    </xf>
    <xf numFmtId="165" fontId="10" fillId="0" borderId="18" xfId="0" applyNumberFormat="1" applyFont="1" applyBorder="1" applyAlignment="1">
      <alignment vertical="center"/>
    </xf>
    <xf numFmtId="165" fontId="4" fillId="0" borderId="29" xfId="0" applyNumberFormat="1" applyFont="1" applyBorder="1" applyAlignment="1">
      <alignment vertical="center"/>
    </xf>
    <xf numFmtId="0" fontId="13" fillId="0" borderId="0" xfId="3" applyFont="1" applyFill="1" applyBorder="1" applyAlignment="1">
      <alignment horizontal="center" vertical="center" wrapText="1"/>
    </xf>
    <xf numFmtId="0" fontId="21" fillId="0" borderId="0" xfId="3" applyFont="1" applyFill="1" applyBorder="1" applyAlignment="1">
      <alignment horizontal="center" vertical="center"/>
    </xf>
    <xf numFmtId="0" fontId="26" fillId="0" borderId="6" xfId="3" applyFont="1" applyFill="1" applyBorder="1" applyAlignment="1">
      <alignment horizontal="center" vertical="center" wrapText="1"/>
    </xf>
    <xf numFmtId="0" fontId="16" fillId="0" borderId="6"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27" fillId="0" borderId="6" xfId="3" applyFont="1" applyFill="1" applyBorder="1" applyAlignment="1">
      <alignment horizontal="center" vertical="center" wrapText="1"/>
    </xf>
    <xf numFmtId="0" fontId="7" fillId="0" borderId="0" xfId="3" applyFont="1" applyFill="1" applyBorder="1" applyAlignment="1">
      <alignment horizontal="center" vertical="center" wrapText="1"/>
    </xf>
    <xf numFmtId="0" fontId="27" fillId="0" borderId="0" xfId="3" applyFont="1" applyFill="1" applyBorder="1" applyAlignment="1">
      <alignment horizontal="center" vertical="center" wrapText="1"/>
    </xf>
    <xf numFmtId="0" fontId="28" fillId="0" borderId="0" xfId="0" applyFont="1" applyAlignment="1">
      <alignment horizontal="center" vertical="center" wrapText="1"/>
    </xf>
    <xf numFmtId="165" fontId="9" fillId="0" borderId="0" xfId="0" applyNumberFormat="1" applyFont="1" applyAlignment="1">
      <alignment horizontal="center" vertical="center" wrapText="1"/>
    </xf>
    <xf numFmtId="165" fontId="7" fillId="0" borderId="0" xfId="0" applyNumberFormat="1" applyFont="1" applyAlignment="1">
      <alignment horizontal="center" vertical="center" wrapText="1"/>
    </xf>
    <xf numFmtId="165" fontId="10" fillId="0" borderId="6" xfId="0" applyNumberFormat="1" applyFont="1" applyBorder="1" applyAlignment="1">
      <alignment horizontal="center" vertical="center" wrapText="1"/>
    </xf>
    <xf numFmtId="0" fontId="15" fillId="0" borderId="21" xfId="5" applyFont="1" applyFill="1" applyBorder="1" applyAlignment="1">
      <alignment horizontal="center" vertical="center" wrapText="1"/>
    </xf>
    <xf numFmtId="0" fontId="10" fillId="0" borderId="6" xfId="0" applyFont="1" applyBorder="1" applyAlignment="1">
      <alignment horizontal="left" vertical="center" wrapText="1"/>
    </xf>
    <xf numFmtId="0" fontId="31" fillId="0" borderId="6" xfId="0" applyFont="1" applyBorder="1" applyAlignment="1">
      <alignment horizontal="center" vertical="center" wrapText="1"/>
    </xf>
    <xf numFmtId="0" fontId="10" fillId="0" borderId="5" xfId="0" applyFont="1" applyBorder="1" applyAlignment="1">
      <alignment horizontal="center" vertical="center" wrapText="1"/>
    </xf>
    <xf numFmtId="165" fontId="15" fillId="0" borderId="5" xfId="5" applyNumberFormat="1" applyFont="1" applyFill="1" applyBorder="1" applyAlignment="1">
      <alignment horizontal="center" vertical="center" wrapText="1"/>
    </xf>
    <xf numFmtId="0" fontId="10" fillId="0" borderId="14" xfId="0" applyFont="1" applyBorder="1" applyAlignment="1">
      <alignment horizontal="left" vertical="center" wrapText="1"/>
    </xf>
    <xf numFmtId="0" fontId="32" fillId="0" borderId="14" xfId="0" applyFont="1" applyBorder="1" applyAlignment="1">
      <alignment horizontal="center" vertical="center" wrapText="1"/>
    </xf>
    <xf numFmtId="1" fontId="10" fillId="0" borderId="17" xfId="0" applyNumberFormat="1" applyFont="1" applyBorder="1" applyAlignment="1">
      <alignment horizontal="center" vertical="center"/>
    </xf>
    <xf numFmtId="165" fontId="29" fillId="0" borderId="6" xfId="0" applyNumberFormat="1" applyFont="1" applyBorder="1"/>
    <xf numFmtId="0" fontId="4" fillId="0" borderId="1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6"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16" xfId="0" applyFont="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16" xfId="0" applyFont="1" applyBorder="1" applyAlignment="1">
      <alignment horizontal="center" vertical="center"/>
    </xf>
    <xf numFmtId="0" fontId="19" fillId="8" borderId="15"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19" fillId="8" borderId="16" xfId="0" applyFont="1" applyFill="1" applyBorder="1" applyAlignment="1">
      <alignment horizontal="center" vertical="center" wrapText="1"/>
    </xf>
    <xf numFmtId="0" fontId="13" fillId="0" borderId="6" xfId="3" applyFont="1" applyFill="1" applyBorder="1" applyAlignment="1">
      <alignment horizontal="center" vertical="center"/>
    </xf>
    <xf numFmtId="0" fontId="13" fillId="0" borderId="6" xfId="3" applyFont="1" applyFill="1" applyBorder="1" applyAlignment="1">
      <alignment horizontal="center" vertical="center" wrapText="1"/>
    </xf>
    <xf numFmtId="0" fontId="14" fillId="7" borderId="8" xfId="0" applyFont="1" applyFill="1" applyBorder="1" applyAlignment="1">
      <alignment horizontal="center" vertical="center"/>
    </xf>
    <xf numFmtId="0" fontId="14" fillId="7" borderId="10"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7" borderId="3" xfId="0" applyFont="1" applyFill="1" applyBorder="1" applyAlignment="1">
      <alignment horizontal="left" vertical="center" wrapText="1"/>
    </xf>
    <xf numFmtId="0" fontId="18" fillId="8" borderId="2" xfId="0" applyFont="1" applyFill="1" applyBorder="1" applyAlignment="1">
      <alignment horizontal="center" vertical="center"/>
    </xf>
    <xf numFmtId="0" fontId="18" fillId="8" borderId="4" xfId="0" applyFont="1" applyFill="1" applyBorder="1" applyAlignment="1">
      <alignment horizontal="center" vertical="center"/>
    </xf>
    <xf numFmtId="0" fontId="18" fillId="8" borderId="3" xfId="0" applyFont="1" applyFill="1" applyBorder="1" applyAlignment="1">
      <alignment horizontal="center" vertical="center"/>
    </xf>
    <xf numFmtId="0" fontId="14" fillId="0" borderId="2" xfId="3" applyFont="1" applyFill="1" applyBorder="1" applyAlignment="1">
      <alignment horizontal="center" vertical="center"/>
    </xf>
    <xf numFmtId="0" fontId="14" fillId="0" borderId="4" xfId="3" applyFont="1" applyFill="1" applyBorder="1" applyAlignment="1">
      <alignment horizontal="center" vertical="center"/>
    </xf>
    <xf numFmtId="0" fontId="4" fillId="7" borderId="2" xfId="0"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14" fillId="0" borderId="0" xfId="0" applyFont="1" applyAlignment="1">
      <alignment horizontal="center" vertical="center"/>
    </xf>
    <xf numFmtId="0" fontId="0" fillId="0" borderId="0" xfId="0"/>
    <xf numFmtId="0" fontId="4" fillId="0" borderId="0" xfId="0" applyFont="1" applyAlignment="1">
      <alignment horizont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5" fontId="4" fillId="8" borderId="2" xfId="0" applyNumberFormat="1" applyFont="1" applyFill="1" applyBorder="1" applyAlignment="1">
      <alignment horizontal="center" vertical="center"/>
    </xf>
    <xf numFmtId="0" fontId="4" fillId="8" borderId="4" xfId="0" applyFont="1" applyFill="1" applyBorder="1" applyAlignment="1">
      <alignment horizontal="center" vertical="center"/>
    </xf>
    <xf numFmtId="0" fontId="4" fillId="8" borderId="3" xfId="0" applyFont="1" applyFill="1" applyBorder="1" applyAlignment="1">
      <alignment horizontal="center" vertical="center"/>
    </xf>
    <xf numFmtId="0" fontId="10" fillId="0" borderId="11" xfId="0" applyFont="1" applyBorder="1" applyAlignment="1">
      <alignment vertical="center" wrapText="1"/>
    </xf>
    <xf numFmtId="0" fontId="10" fillId="0" borderId="12" xfId="0" applyFont="1" applyBorder="1" applyAlignment="1">
      <alignment vertical="center" wrapText="1"/>
    </xf>
    <xf numFmtId="0" fontId="10" fillId="0" borderId="13" xfId="0" applyFont="1" applyBorder="1" applyAlignment="1">
      <alignment vertical="center" wrapText="1"/>
    </xf>
    <xf numFmtId="0" fontId="10" fillId="0" borderId="8" xfId="0" applyFont="1" applyBorder="1" applyAlignment="1">
      <alignment vertical="center" wrapText="1"/>
    </xf>
    <xf numFmtId="0" fontId="10" fillId="0" borderId="10" xfId="0" applyFont="1" applyBorder="1" applyAlignment="1">
      <alignment vertical="center" wrapText="1"/>
    </xf>
    <xf numFmtId="0" fontId="10" fillId="0" borderId="9" xfId="0" applyFont="1" applyBorder="1" applyAlignment="1">
      <alignment vertical="center" wrapText="1"/>
    </xf>
    <xf numFmtId="0" fontId="4" fillId="0" borderId="3" xfId="0" applyFont="1" applyBorder="1" applyAlignment="1">
      <alignment horizontal="center" vertical="center"/>
    </xf>
    <xf numFmtId="165" fontId="4" fillId="0" borderId="2" xfId="0" applyNumberFormat="1" applyFont="1" applyBorder="1" applyAlignment="1">
      <alignment horizontal="center" vertical="center" wrapText="1"/>
    </xf>
    <xf numFmtId="165" fontId="4" fillId="0" borderId="4" xfId="0" applyNumberFormat="1" applyFont="1" applyBorder="1" applyAlignment="1">
      <alignment horizontal="center" vertical="center"/>
    </xf>
    <xf numFmtId="0" fontId="4" fillId="0" borderId="2"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8" xfId="0" applyFont="1" applyBorder="1" applyAlignment="1">
      <alignment horizontal="center" vertical="center"/>
    </xf>
    <xf numFmtId="0" fontId="10" fillId="0" borderId="10" xfId="0" applyFont="1" applyBorder="1" applyAlignment="1">
      <alignment horizontal="center" vertical="center"/>
    </xf>
    <xf numFmtId="0" fontId="10" fillId="0" borderId="9" xfId="0" applyFont="1" applyBorder="1" applyAlignment="1">
      <alignment horizontal="center" vertical="center"/>
    </xf>
    <xf numFmtId="0" fontId="4" fillId="8" borderId="2" xfId="0" applyFont="1" applyFill="1" applyBorder="1" applyAlignment="1">
      <alignment horizontal="center"/>
    </xf>
    <xf numFmtId="0" fontId="4" fillId="8" borderId="4" xfId="0" applyFont="1" applyFill="1" applyBorder="1" applyAlignment="1">
      <alignment horizontal="center"/>
    </xf>
    <xf numFmtId="0" fontId="4" fillId="8" borderId="3" xfId="0" applyFont="1" applyFill="1" applyBorder="1" applyAlignment="1">
      <alignment horizontal="center"/>
    </xf>
    <xf numFmtId="0" fontId="21" fillId="0" borderId="2" xfId="3" applyFont="1" applyFill="1" applyBorder="1" applyAlignment="1">
      <alignment horizontal="center" vertical="center"/>
    </xf>
    <xf numFmtId="0" fontId="21" fillId="0" borderId="4" xfId="3" applyFont="1" applyFill="1" applyBorder="1" applyAlignment="1">
      <alignment horizontal="center" vertical="center"/>
    </xf>
    <xf numFmtId="0" fontId="4" fillId="7" borderId="5" xfId="0" applyFont="1" applyFill="1" applyBorder="1" applyAlignment="1">
      <alignment horizontal="left"/>
    </xf>
    <xf numFmtId="0" fontId="4" fillId="7" borderId="6" xfId="0" applyFont="1" applyFill="1" applyBorder="1" applyAlignment="1">
      <alignment horizontal="left" vertical="center"/>
    </xf>
    <xf numFmtId="0" fontId="19" fillId="8" borderId="26" xfId="0" applyFont="1" applyFill="1" applyBorder="1" applyAlignment="1">
      <alignment horizontal="center" vertical="center"/>
    </xf>
    <xf numFmtId="0" fontId="19" fillId="8" borderId="27" xfId="0" applyFont="1" applyFill="1" applyBorder="1" applyAlignment="1">
      <alignment horizontal="center" vertical="center"/>
    </xf>
    <xf numFmtId="0" fontId="19" fillId="8" borderId="28" xfId="0" applyFont="1" applyFill="1" applyBorder="1" applyAlignment="1">
      <alignment horizontal="center" vertical="center"/>
    </xf>
    <xf numFmtId="0" fontId="13" fillId="0" borderId="8" xfId="5" applyFont="1" applyFill="1" applyBorder="1" applyAlignment="1">
      <alignment horizontal="center" vertical="center" wrapText="1"/>
    </xf>
    <xf numFmtId="0" fontId="13" fillId="0" borderId="10" xfId="5" applyFont="1" applyFill="1" applyBorder="1" applyAlignment="1">
      <alignment horizontal="center" vertical="center" wrapText="1"/>
    </xf>
    <xf numFmtId="0" fontId="13" fillId="0" borderId="20" xfId="5" applyFont="1" applyFill="1" applyBorder="1" applyAlignment="1">
      <alignment horizontal="center" vertical="center" wrapText="1"/>
    </xf>
    <xf numFmtId="0" fontId="13" fillId="0" borderId="9" xfId="5" applyFont="1" applyFill="1" applyBorder="1" applyAlignment="1">
      <alignment horizontal="center" vertical="center" wrapText="1"/>
    </xf>
    <xf numFmtId="0" fontId="13" fillId="0" borderId="19" xfId="5" applyFont="1" applyFill="1" applyBorder="1" applyAlignment="1">
      <alignment horizontal="center" vertical="center" wrapText="1"/>
    </xf>
    <xf numFmtId="0" fontId="13" fillId="0" borderId="21" xfId="5" applyFont="1" applyFill="1" applyBorder="1" applyAlignment="1">
      <alignment horizontal="center" vertical="center" wrapText="1"/>
    </xf>
    <xf numFmtId="0" fontId="13" fillId="0" borderId="14" xfId="5" applyFont="1" applyFill="1" applyBorder="1" applyAlignment="1">
      <alignment horizontal="center" vertical="center" wrapText="1"/>
    </xf>
    <xf numFmtId="0" fontId="13" fillId="0" borderId="22" xfId="5" applyFont="1" applyFill="1" applyBorder="1" applyAlignment="1">
      <alignment horizontal="center" vertical="center" wrapText="1"/>
    </xf>
    <xf numFmtId="49" fontId="10" fillId="0" borderId="1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26"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16" fillId="0" borderId="6" xfId="3" applyFont="1" applyFill="1" applyBorder="1" applyAlignment="1">
      <alignment horizontal="left" vertical="center" wrapText="1"/>
    </xf>
    <xf numFmtId="0" fontId="27" fillId="0" borderId="6" xfId="3" applyFont="1" applyFill="1" applyBorder="1" applyAlignment="1">
      <alignment horizontal="center" vertical="center" wrapText="1"/>
    </xf>
    <xf numFmtId="165" fontId="27" fillId="0" borderId="6" xfId="0" applyNumberFormat="1" applyFont="1" applyBorder="1" applyAlignment="1">
      <alignment horizontal="center" vertical="center" wrapText="1"/>
    </xf>
    <xf numFmtId="165" fontId="10" fillId="0" borderId="2" xfId="0" applyNumberFormat="1" applyFont="1" applyBorder="1" applyAlignment="1">
      <alignment horizontal="center" vertical="center" wrapText="1"/>
    </xf>
    <xf numFmtId="165" fontId="10" fillId="0" borderId="4" xfId="0" applyNumberFormat="1" applyFont="1" applyBorder="1" applyAlignment="1">
      <alignment horizontal="center" vertical="center" wrapText="1"/>
    </xf>
    <xf numFmtId="165" fontId="10" fillId="0" borderId="3" xfId="0" applyNumberFormat="1" applyFont="1" applyBorder="1" applyAlignment="1">
      <alignment horizontal="center" vertical="center" wrapText="1"/>
    </xf>
    <xf numFmtId="165" fontId="10" fillId="0" borderId="6" xfId="0" applyNumberFormat="1" applyFont="1" applyBorder="1" applyAlignment="1">
      <alignment horizontal="center" vertical="center" wrapText="1"/>
    </xf>
    <xf numFmtId="0" fontId="7" fillId="0" borderId="6" xfId="3" applyFont="1" applyFill="1" applyBorder="1" applyAlignment="1">
      <alignment horizontal="center" vertical="center" wrapText="1"/>
    </xf>
    <xf numFmtId="165" fontId="7"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4" fillId="0" borderId="6" xfId="0" applyNumberFormat="1" applyFont="1" applyBorder="1" applyAlignment="1">
      <alignment horizontal="left" vertical="center" wrapText="1"/>
    </xf>
    <xf numFmtId="0" fontId="25" fillId="8" borderId="2" xfId="3" applyFont="1" applyFill="1" applyBorder="1" applyAlignment="1">
      <alignment horizontal="center" vertical="center" wrapText="1"/>
    </xf>
    <xf numFmtId="0" fontId="25" fillId="8" borderId="4" xfId="3" applyFont="1" applyFill="1" applyBorder="1" applyAlignment="1">
      <alignment horizontal="center" vertical="center" wrapText="1"/>
    </xf>
    <xf numFmtId="0" fontId="25" fillId="8" borderId="3" xfId="3" applyFont="1" applyFill="1" applyBorder="1" applyAlignment="1">
      <alignment horizontal="center" vertical="center" wrapText="1"/>
    </xf>
    <xf numFmtId="0" fontId="16" fillId="0" borderId="6" xfId="3" applyFont="1" applyFill="1" applyBorder="1" applyAlignment="1">
      <alignment horizontal="center" vertical="center" wrapText="1"/>
    </xf>
    <xf numFmtId="0" fontId="7" fillId="0" borderId="2" xfId="3" applyFont="1" applyFill="1" applyBorder="1" applyAlignment="1">
      <alignment horizontal="left" vertical="center" wrapText="1"/>
    </xf>
    <xf numFmtId="0" fontId="7" fillId="0" borderId="4" xfId="3" applyFont="1" applyFill="1" applyBorder="1" applyAlignment="1">
      <alignment horizontal="left" vertical="center" wrapText="1"/>
    </xf>
    <xf numFmtId="0" fontId="7" fillId="0" borderId="3" xfId="3" applyFont="1" applyFill="1" applyBorder="1" applyAlignment="1">
      <alignment horizontal="left" vertical="center" wrapText="1"/>
    </xf>
    <xf numFmtId="0" fontId="7" fillId="0" borderId="2"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3" xfId="3" applyFont="1" applyFill="1" applyBorder="1" applyAlignment="1">
      <alignment horizontal="center" vertical="center" wrapText="1"/>
    </xf>
    <xf numFmtId="0" fontId="7" fillId="0" borderId="6" xfId="3" applyFont="1" applyFill="1" applyBorder="1" applyAlignment="1">
      <alignment vertical="center"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Font="1" applyBorder="1" applyAlignment="1">
      <alignment horizontal="center" vertical="center" wrapText="1"/>
    </xf>
    <xf numFmtId="0" fontId="15" fillId="0" borderId="14" xfId="5" applyFont="1" applyFill="1" applyBorder="1" applyAlignment="1">
      <alignment horizontal="center" vertical="center" textRotation="90" wrapText="1"/>
    </xf>
    <xf numFmtId="0" fontId="15" fillId="0" borderId="5" xfId="5" applyFont="1" applyFill="1" applyBorder="1" applyAlignment="1">
      <alignment horizontal="center" vertical="center" textRotation="90" wrapText="1"/>
    </xf>
    <xf numFmtId="0" fontId="13" fillId="0" borderId="14"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4" fillId="5" borderId="11" xfId="0" applyFont="1" applyFill="1"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24" fillId="0" borderId="14" xfId="5" applyFont="1" applyFill="1" applyBorder="1" applyAlignment="1">
      <alignment horizontal="center" vertical="center" wrapText="1"/>
    </xf>
    <xf numFmtId="0" fontId="24"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4" fontId="4" fillId="0" borderId="23" xfId="0" applyNumberFormat="1" applyFont="1" applyBorder="1" applyAlignment="1">
      <alignment horizontal="center"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3" xfId="0" applyFont="1" applyBorder="1" applyAlignment="1">
      <alignment horizontal="left" vertical="center" wrapText="1"/>
    </xf>
    <xf numFmtId="0" fontId="30" fillId="9" borderId="30" xfId="0" applyFont="1" applyFill="1" applyBorder="1" applyAlignment="1">
      <alignment horizontal="center" vertical="center"/>
    </xf>
    <xf numFmtId="0" fontId="30" fillId="9" borderId="0" xfId="0" applyFont="1" applyFill="1" applyAlignment="1">
      <alignment horizontal="center" vertical="center"/>
    </xf>
    <xf numFmtId="0" fontId="15" fillId="0" borderId="19" xfId="5" applyFont="1" applyFill="1" applyBorder="1" applyAlignment="1">
      <alignment horizontal="center" vertical="center" wrapText="1"/>
    </xf>
    <xf numFmtId="0" fontId="15" fillId="0" borderId="31" xfId="5" applyFont="1" applyFill="1" applyBorder="1" applyAlignment="1">
      <alignment horizontal="center" vertical="center" wrapText="1"/>
    </xf>
    <xf numFmtId="0" fontId="15" fillId="0" borderId="21" xfId="5" applyFont="1" applyFill="1" applyBorder="1" applyAlignment="1">
      <alignment horizontal="center" vertical="center" wrapText="1"/>
    </xf>
    <xf numFmtId="0" fontId="15" fillId="0" borderId="14" xfId="5" applyFont="1" applyFill="1" applyBorder="1" applyAlignment="1">
      <alignment horizontal="center" vertical="center" wrapText="1"/>
    </xf>
    <xf numFmtId="0" fontId="15" fillId="0" borderId="22" xfId="5" applyFont="1" applyFill="1" applyBorder="1" applyAlignment="1">
      <alignment horizontal="center" vertical="center" wrapText="1"/>
    </xf>
    <xf numFmtId="0" fontId="15" fillId="0" borderId="5" xfId="5" applyFont="1" applyFill="1" applyBorder="1" applyAlignment="1">
      <alignment horizontal="center" vertical="center" wrapText="1"/>
    </xf>
    <xf numFmtId="0" fontId="15" fillId="0" borderId="2" xfId="5" applyFont="1" applyFill="1" applyBorder="1" applyAlignment="1">
      <alignment horizontal="center" vertical="center" wrapText="1"/>
    </xf>
    <xf numFmtId="0" fontId="15" fillId="0" borderId="4" xfId="5" applyFont="1" applyFill="1" applyBorder="1" applyAlignment="1">
      <alignment horizontal="center" vertical="center" wrapText="1"/>
    </xf>
    <xf numFmtId="0" fontId="15" fillId="0" borderId="3" xfId="5" applyFont="1" applyFill="1" applyBorder="1" applyAlignment="1">
      <alignment horizontal="center" vertical="center" wrapText="1"/>
    </xf>
    <xf numFmtId="0" fontId="13" fillId="0" borderId="11" xfId="5" applyFont="1" applyFill="1" applyBorder="1" applyAlignment="1">
      <alignment horizontal="center" vertical="center" wrapText="1"/>
    </xf>
    <xf numFmtId="0" fontId="13" fillId="0" borderId="12" xfId="5" applyFont="1" applyFill="1" applyBorder="1" applyAlignment="1">
      <alignment horizontal="center" vertical="center" wrapText="1"/>
    </xf>
    <xf numFmtId="0" fontId="13" fillId="0" borderId="13" xfId="5" applyFont="1" applyFill="1" applyBorder="1" applyAlignment="1">
      <alignment horizontal="center" vertical="center" wrapText="1"/>
    </xf>
    <xf numFmtId="0" fontId="13" fillId="0" borderId="7" xfId="5" applyFont="1" applyFill="1" applyBorder="1" applyAlignment="1">
      <alignment horizontal="center" vertical="center" wrapText="1"/>
    </xf>
    <xf numFmtId="0" fontId="13" fillId="0" borderId="0" xfId="5" applyFont="1" applyFill="1" applyBorder="1" applyAlignment="1">
      <alignment horizontal="center" vertical="center" wrapText="1"/>
    </xf>
    <xf numFmtId="0" fontId="13" fillId="0" borderId="32" xfId="5" applyFont="1" applyFill="1" applyBorder="1" applyAlignment="1">
      <alignment horizontal="center" vertical="center" wrapText="1"/>
    </xf>
    <xf numFmtId="0" fontId="15" fillId="0" borderId="22" xfId="5" applyFont="1" applyFill="1" applyBorder="1" applyAlignment="1">
      <alignment horizontal="center" vertical="center" textRotation="90" wrapText="1"/>
    </xf>
    <xf numFmtId="0" fontId="15" fillId="0" borderId="7" xfId="5" applyFont="1" applyFill="1" applyBorder="1" applyAlignment="1">
      <alignment horizontal="center" vertical="center" wrapText="1"/>
    </xf>
    <xf numFmtId="0" fontId="15" fillId="0" borderId="0" xfId="5" applyFont="1" applyFill="1" applyBorder="1" applyAlignment="1">
      <alignment horizontal="center" vertical="center" wrapText="1"/>
    </xf>
    <xf numFmtId="0" fontId="15" fillId="0" borderId="32" xfId="5" applyFont="1" applyFill="1" applyBorder="1" applyAlignment="1">
      <alignment horizontal="center" vertical="center" wrapText="1"/>
    </xf>
    <xf numFmtId="0" fontId="15" fillId="0" borderId="8" xfId="5" applyFont="1" applyFill="1" applyBorder="1" applyAlignment="1">
      <alignment horizontal="center" vertical="center" wrapText="1"/>
    </xf>
    <xf numFmtId="0" fontId="15" fillId="0" borderId="10" xfId="5" applyFont="1" applyFill="1" applyBorder="1" applyAlignment="1">
      <alignment horizontal="center" vertical="center" wrapText="1"/>
    </xf>
    <xf numFmtId="0" fontId="15" fillId="0" borderId="9" xfId="5" applyFont="1" applyFill="1" applyBorder="1" applyAlignment="1">
      <alignment horizontal="center" vertical="center" wrapText="1"/>
    </xf>
    <xf numFmtId="165" fontId="15" fillId="0" borderId="2" xfId="5" applyNumberFormat="1" applyFont="1" applyFill="1" applyBorder="1" applyAlignment="1">
      <alignment horizontal="center" vertical="center" wrapText="1"/>
    </xf>
    <xf numFmtId="165" fontId="15" fillId="0" borderId="4" xfId="5" applyNumberFormat="1" applyFont="1" applyFill="1" applyBorder="1" applyAlignment="1">
      <alignment horizontal="center" vertical="center" wrapText="1"/>
    </xf>
    <xf numFmtId="165" fontId="15" fillId="0" borderId="3" xfId="5" applyNumberFormat="1" applyFont="1" applyFill="1" applyBorder="1" applyAlignment="1">
      <alignment horizontal="center" vertical="center" wrapText="1"/>
    </xf>
    <xf numFmtId="0" fontId="29" fillId="0" borderId="6" xfId="0" applyFont="1" applyBorder="1" applyAlignment="1">
      <alignment horizontal="center"/>
    </xf>
    <xf numFmtId="165" fontId="29" fillId="0" borderId="6" xfId="0" applyNumberFormat="1" applyFont="1" applyBorder="1"/>
    <xf numFmtId="0" fontId="29" fillId="0" borderId="6" xfId="0" applyFont="1" applyBorder="1"/>
    <xf numFmtId="165" fontId="29" fillId="0" borderId="2" xfId="0" applyNumberFormat="1" applyFont="1" applyBorder="1" applyAlignment="1">
      <alignment horizontal="center"/>
    </xf>
    <xf numFmtId="0" fontId="29" fillId="0" borderId="4" xfId="0" applyFont="1" applyBorder="1" applyAlignment="1">
      <alignment horizontal="center"/>
    </xf>
    <xf numFmtId="0" fontId="29" fillId="0" borderId="3" xfId="0" applyFont="1" applyBorder="1" applyAlignment="1">
      <alignment horizontal="center"/>
    </xf>
    <xf numFmtId="0" fontId="0" fillId="0" borderId="2" xfId="0" applyBorder="1"/>
    <xf numFmtId="0" fontId="0" fillId="0" borderId="4" xfId="0" applyBorder="1"/>
    <xf numFmtId="0" fontId="0" fillId="0" borderId="3" xfId="0" applyBorder="1"/>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cellXfs>
  <cellStyles count="6">
    <cellStyle name="Bueno" xfId="5" builtinId="26"/>
    <cellStyle name="Cálculo" xfId="3" builtinId="22"/>
    <cellStyle name="Entrada" xfId="2" builtinId="20"/>
    <cellStyle name="Moneda" xfId="1" builtinId="4"/>
    <cellStyle name="Normal" xfId="0" builtinId="0"/>
    <cellStyle name="Normal 2 2" xfId="4" xr:uid="{00000000-0005-0000-0000-000005000000}"/>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690562</xdr:colOff>
      <xdr:row>85</xdr:row>
      <xdr:rowOff>87468</xdr:rowOff>
    </xdr:from>
    <xdr:to>
      <xdr:col>44</xdr:col>
      <xdr:colOff>702468</xdr:colOff>
      <xdr:row>94</xdr:row>
      <xdr:rowOff>59530</xdr:rowOff>
    </xdr:to>
    <xdr:grpSp>
      <xdr:nvGrpSpPr>
        <xdr:cNvPr id="2" name="Grupo 1">
          <a:extLst>
            <a:ext uri="{FF2B5EF4-FFF2-40B4-BE49-F238E27FC236}">
              <a16:creationId xmlns:a16="http://schemas.microsoft.com/office/drawing/2014/main" id="{00000000-0008-0000-0000-000002000000}"/>
            </a:ext>
          </a:extLst>
        </xdr:cNvPr>
        <xdr:cNvGrpSpPr/>
      </xdr:nvGrpSpPr>
      <xdr:grpSpPr>
        <a:xfrm>
          <a:off x="1012031" y="37746937"/>
          <a:ext cx="14335125" cy="1257937"/>
          <a:chOff x="495502" y="5562423"/>
          <a:chExt cx="14795985" cy="631036"/>
        </a:xfrm>
      </xdr:grpSpPr>
      <xdr:sp macro="" textlink="">
        <xdr:nvSpPr>
          <xdr:cNvPr id="3" name="Rectángulo 2">
            <a:extLst>
              <a:ext uri="{FF2B5EF4-FFF2-40B4-BE49-F238E27FC236}">
                <a16:creationId xmlns:a16="http://schemas.microsoft.com/office/drawing/2014/main" id="{00000000-0008-0000-0000-000003000000}"/>
              </a:ext>
            </a:extLst>
          </xdr:cNvPr>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a:extLst>
              <a:ext uri="{FF2B5EF4-FFF2-40B4-BE49-F238E27FC236}">
                <a16:creationId xmlns:a16="http://schemas.microsoft.com/office/drawing/2014/main" id="{00000000-0008-0000-0000-000006000000}"/>
              </a:ext>
            </a:extLst>
          </xdr:cNvPr>
          <xdr:cNvSpPr/>
        </xdr:nvSpPr>
        <xdr:spPr>
          <a:xfrm>
            <a:off x="5361462" y="5581170"/>
            <a:ext cx="4679576" cy="59617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a:extLst>
              <a:ext uri="{FF2B5EF4-FFF2-40B4-BE49-F238E27FC236}">
                <a16:creationId xmlns:a16="http://schemas.microsoft.com/office/drawing/2014/main" id="{00000000-0008-0000-0000-000007000000}"/>
              </a:ext>
            </a:extLst>
          </xdr:cNvPr>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xdr:spPr>
    </xdr:pic>
    <xdr:clientData/>
  </xdr:twoCellAnchor>
  <xdr:twoCellAnchor editAs="oneCell">
    <xdr:from>
      <xdr:col>38</xdr:col>
      <xdr:colOff>95250</xdr:colOff>
      <xdr:row>0</xdr:row>
      <xdr:rowOff>0</xdr:rowOff>
    </xdr:from>
    <xdr:to>
      <xdr:col>44</xdr:col>
      <xdr:colOff>178594</xdr:colOff>
      <xdr:row>3</xdr:row>
      <xdr:rowOff>119061</xdr:rowOff>
    </xdr:to>
    <xdr:pic>
      <xdr:nvPicPr>
        <xdr:cNvPr id="8" name="Imagen 7">
          <a:extLst>
            <a:ext uri="{FF2B5EF4-FFF2-40B4-BE49-F238E27FC236}">
              <a16:creationId xmlns:a16="http://schemas.microsoft.com/office/drawing/2014/main" id="{00000000-0008-0000-0000-000008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239750"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AV129"/>
  <sheetViews>
    <sheetView tabSelected="1" view="pageBreakPreview" topLeftCell="A106" zoomScale="80" zoomScaleSheetLayoutView="80" workbookViewId="0">
      <selection activeCell="A43" sqref="A43:XFD43"/>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570312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15" t="s">
        <v>36</v>
      </c>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row>
    <row r="2" spans="1:47" ht="11.25" customHeight="1" x14ac:dyDescent="0.25">
      <c r="A2" s="116"/>
      <c r="B2" s="116"/>
      <c r="C2" s="116"/>
      <c r="D2" s="116"/>
      <c r="E2" s="116"/>
      <c r="F2" s="116"/>
      <c r="G2" s="116"/>
      <c r="H2" s="116"/>
      <c r="I2" s="116"/>
      <c r="J2" s="116"/>
      <c r="K2" s="116"/>
      <c r="L2" s="116"/>
      <c r="M2" s="116"/>
      <c r="N2" s="116"/>
      <c r="O2" s="116"/>
      <c r="P2" s="116"/>
      <c r="Q2" s="116"/>
      <c r="R2" s="116"/>
      <c r="S2" s="116"/>
      <c r="T2" s="116"/>
      <c r="U2" s="116"/>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7" ht="19.5" customHeight="1" x14ac:dyDescent="0.25">
      <c r="A3" s="117" t="s">
        <v>157</v>
      </c>
      <c r="B3" s="117"/>
      <c r="C3" s="117"/>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c r="AG3" s="117"/>
      <c r="AH3" s="117"/>
      <c r="AI3" s="117"/>
      <c r="AJ3" s="117"/>
      <c r="AK3" s="117"/>
      <c r="AL3" s="117"/>
      <c r="AM3" s="117"/>
      <c r="AN3" s="117"/>
      <c r="AO3" s="117"/>
      <c r="AP3" s="117"/>
      <c r="AQ3" s="117"/>
      <c r="AR3" s="117"/>
      <c r="AS3" s="117"/>
    </row>
    <row r="4" spans="1:47" ht="11.25" customHeight="1" x14ac:dyDescent="0.25">
      <c r="A4" s="50"/>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row>
    <row r="5" spans="1:47" ht="12" customHeight="1" x14ac:dyDescent="0.25">
      <c r="A5" s="50"/>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row>
    <row r="6" spans="1:47" ht="8.25" customHeight="1" x14ac:dyDescent="0.25">
      <c r="A6" s="142"/>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4"/>
    </row>
    <row r="7" spans="1:47" ht="19.5" customHeight="1" x14ac:dyDescent="0.25">
      <c r="A7" s="50"/>
      <c r="B7" s="147" t="s">
        <v>26</v>
      </c>
      <c r="C7" s="147"/>
      <c r="D7" s="147"/>
      <c r="E7" s="147" t="s">
        <v>43</v>
      </c>
      <c r="F7" s="147"/>
      <c r="G7" s="147"/>
      <c r="H7" s="147"/>
      <c r="I7" s="147"/>
      <c r="J7" s="147"/>
      <c r="K7" s="147"/>
      <c r="L7" s="147"/>
      <c r="M7" s="147"/>
      <c r="N7" s="147"/>
      <c r="O7" s="147"/>
      <c r="P7" s="147"/>
      <c r="Q7" s="147"/>
      <c r="R7" s="147"/>
      <c r="S7" s="147"/>
      <c r="T7" s="147"/>
      <c r="U7" s="147"/>
      <c r="V7" s="50"/>
      <c r="W7" s="102" t="s">
        <v>21</v>
      </c>
      <c r="X7" s="103"/>
      <c r="Y7" s="103"/>
      <c r="Z7" s="103"/>
      <c r="AA7" s="103"/>
      <c r="AB7" s="103"/>
      <c r="AC7" s="103"/>
      <c r="AD7" s="103"/>
      <c r="AE7" s="103"/>
      <c r="AF7" s="103"/>
      <c r="AG7" s="103"/>
      <c r="AH7" s="103"/>
      <c r="AI7" s="103"/>
      <c r="AJ7" s="103"/>
      <c r="AK7" s="103"/>
      <c r="AL7" s="103"/>
      <c r="AM7" s="103"/>
      <c r="AN7" s="103"/>
      <c r="AO7" s="103"/>
      <c r="AP7" s="103"/>
      <c r="AQ7" s="103"/>
      <c r="AR7" s="103"/>
      <c r="AS7" s="103"/>
      <c r="AT7" s="52"/>
      <c r="AU7" s="51"/>
    </row>
    <row r="8" spans="1:47" ht="45" customHeight="1" x14ac:dyDescent="0.25">
      <c r="A8" s="50"/>
      <c r="B8" s="148" t="s">
        <v>52</v>
      </c>
      <c r="C8" s="148"/>
      <c r="D8" s="148"/>
      <c r="E8" s="104" t="s">
        <v>54</v>
      </c>
      <c r="F8" s="105"/>
      <c r="G8" s="105"/>
      <c r="H8" s="105"/>
      <c r="I8" s="105"/>
      <c r="J8" s="105"/>
      <c r="K8" s="105"/>
      <c r="L8" s="105"/>
      <c r="M8" s="105"/>
      <c r="N8" s="105"/>
      <c r="O8" s="105"/>
      <c r="P8" s="105"/>
      <c r="Q8" s="105"/>
      <c r="R8" s="105"/>
      <c r="S8" s="105"/>
      <c r="T8" s="105"/>
      <c r="U8" s="106"/>
      <c r="V8" s="50"/>
      <c r="W8" s="100" t="s">
        <v>13</v>
      </c>
      <c r="X8" s="100"/>
      <c r="Y8" s="100"/>
      <c r="Z8" s="100"/>
      <c r="AA8" s="100"/>
      <c r="AB8" s="100"/>
      <c r="AC8" s="110" t="s">
        <v>40</v>
      </c>
      <c r="AD8" s="111"/>
      <c r="AE8" s="111"/>
      <c r="AF8" s="111"/>
      <c r="AG8" s="111"/>
      <c r="AH8" s="111"/>
      <c r="AI8" s="111"/>
      <c r="AJ8" s="111"/>
      <c r="AK8" s="111"/>
      <c r="AL8" s="111"/>
      <c r="AM8" s="111"/>
      <c r="AN8" s="111"/>
      <c r="AO8" s="111"/>
      <c r="AP8" s="111"/>
      <c r="AQ8" s="111"/>
      <c r="AR8" s="111"/>
      <c r="AS8" s="111"/>
      <c r="AT8" s="55"/>
      <c r="AU8" s="53"/>
    </row>
    <row r="9" spans="1:47" ht="19.5" customHeight="1" x14ac:dyDescent="0.25">
      <c r="A9" s="50"/>
      <c r="B9" s="112" t="s">
        <v>44</v>
      </c>
      <c r="C9" s="113"/>
      <c r="D9" s="113"/>
      <c r="E9" s="113"/>
      <c r="F9" s="113"/>
      <c r="G9" s="113"/>
      <c r="H9" s="113"/>
      <c r="I9" s="113"/>
      <c r="J9" s="113"/>
      <c r="K9" s="113"/>
      <c r="L9" s="113"/>
      <c r="M9" s="113"/>
      <c r="N9" s="113"/>
      <c r="O9" s="113"/>
      <c r="P9" s="113"/>
      <c r="Q9" s="113"/>
      <c r="R9" s="113"/>
      <c r="S9" s="113"/>
      <c r="T9" s="113"/>
      <c r="U9" s="114"/>
      <c r="V9" s="50"/>
      <c r="W9" s="100" t="s">
        <v>14</v>
      </c>
      <c r="X9" s="100"/>
      <c r="Y9" s="100"/>
      <c r="Z9" s="100"/>
      <c r="AA9" s="100"/>
      <c r="AB9" s="100"/>
      <c r="AC9" s="110" t="s">
        <v>39</v>
      </c>
      <c r="AD9" s="111"/>
      <c r="AE9" s="111"/>
      <c r="AF9" s="111"/>
      <c r="AG9" s="111"/>
      <c r="AH9" s="111"/>
      <c r="AI9" s="111"/>
      <c r="AJ9" s="111"/>
      <c r="AK9" s="111"/>
      <c r="AL9" s="111"/>
      <c r="AM9" s="111"/>
      <c r="AN9" s="111"/>
      <c r="AO9" s="111"/>
      <c r="AP9" s="111"/>
      <c r="AQ9" s="111"/>
      <c r="AR9" s="111"/>
      <c r="AS9" s="111"/>
      <c r="AT9" s="55"/>
      <c r="AU9" s="53"/>
    </row>
    <row r="10" spans="1:47" ht="19.5" customHeight="1" x14ac:dyDescent="0.25">
      <c r="A10" s="50"/>
      <c r="B10" s="136" t="s">
        <v>45</v>
      </c>
      <c r="C10" s="137"/>
      <c r="D10" s="138"/>
      <c r="E10" s="133" t="s">
        <v>55</v>
      </c>
      <c r="F10" s="134"/>
      <c r="G10" s="134"/>
      <c r="H10" s="134"/>
      <c r="I10" s="134"/>
      <c r="J10" s="134"/>
      <c r="K10" s="134"/>
      <c r="L10" s="134"/>
      <c r="M10" s="134"/>
      <c r="N10" s="134"/>
      <c r="O10" s="134"/>
      <c r="P10" s="134"/>
      <c r="Q10" s="135"/>
      <c r="R10" s="94" t="s">
        <v>56</v>
      </c>
      <c r="S10" s="95"/>
      <c r="T10" s="95"/>
      <c r="U10" s="130"/>
      <c r="V10" s="50"/>
      <c r="W10" s="100" t="s">
        <v>17</v>
      </c>
      <c r="X10" s="100"/>
      <c r="Y10" s="100"/>
      <c r="Z10" s="100"/>
      <c r="AA10" s="100"/>
      <c r="AB10" s="100"/>
      <c r="AC10" s="110" t="s">
        <v>41</v>
      </c>
      <c r="AD10" s="111"/>
      <c r="AE10" s="111"/>
      <c r="AF10" s="111"/>
      <c r="AG10" s="111"/>
      <c r="AH10" s="111"/>
      <c r="AI10" s="111"/>
      <c r="AJ10" s="111"/>
      <c r="AK10" s="111"/>
      <c r="AL10" s="111"/>
      <c r="AM10" s="111"/>
      <c r="AN10" s="111"/>
      <c r="AO10" s="111"/>
      <c r="AP10" s="111"/>
      <c r="AQ10" s="111"/>
      <c r="AR10" s="111"/>
      <c r="AS10" s="111"/>
      <c r="AT10" s="55"/>
      <c r="AU10" s="53"/>
    </row>
    <row r="11" spans="1:47" ht="27" customHeight="1" x14ac:dyDescent="0.25">
      <c r="A11" s="50"/>
      <c r="B11" s="139"/>
      <c r="C11" s="140"/>
      <c r="D11" s="141"/>
      <c r="E11" s="131">
        <f>AS65</f>
        <v>252788.72999999998</v>
      </c>
      <c r="F11" s="83"/>
      <c r="G11" s="83"/>
      <c r="H11" s="83"/>
      <c r="I11" s="83"/>
      <c r="J11" s="83"/>
      <c r="K11" s="83"/>
      <c r="L11" s="83"/>
      <c r="M11" s="83"/>
      <c r="N11" s="83"/>
      <c r="O11" s="83"/>
      <c r="P11" s="83"/>
      <c r="Q11" s="93"/>
      <c r="R11" s="132">
        <f>SUM(E11)</f>
        <v>252788.72999999998</v>
      </c>
      <c r="S11" s="95"/>
      <c r="T11" s="95"/>
      <c r="U11" s="130"/>
      <c r="V11" s="50"/>
      <c r="W11" s="101" t="s">
        <v>49</v>
      </c>
      <c r="X11" s="101"/>
      <c r="Y11" s="101"/>
      <c r="Z11" s="101"/>
      <c r="AA11" s="101"/>
      <c r="AB11" s="101"/>
      <c r="AC11" s="145"/>
      <c r="AD11" s="146"/>
      <c r="AE11" s="146"/>
      <c r="AF11" s="146"/>
      <c r="AG11" s="146"/>
      <c r="AH11" s="146"/>
      <c r="AI11" s="146"/>
      <c r="AJ11" s="146"/>
      <c r="AK11" s="146"/>
      <c r="AL11" s="146"/>
      <c r="AM11" s="146"/>
      <c r="AN11" s="146"/>
      <c r="AO11" s="146"/>
      <c r="AP11" s="146"/>
      <c r="AQ11" s="146"/>
      <c r="AR11" s="146"/>
      <c r="AS11" s="146"/>
      <c r="AT11" s="56"/>
      <c r="AU11" s="54"/>
    </row>
    <row r="12" spans="1:47" ht="27" customHeight="1" x14ac:dyDescent="0.25">
      <c r="A12" s="50"/>
      <c r="B12" s="124" t="s">
        <v>57</v>
      </c>
      <c r="C12" s="125"/>
      <c r="D12" s="126"/>
      <c r="E12" s="94" t="s">
        <v>58</v>
      </c>
      <c r="F12" s="95"/>
      <c r="G12" s="95"/>
      <c r="H12" s="95"/>
      <c r="I12" s="95"/>
      <c r="J12" s="95"/>
      <c r="K12" s="95"/>
      <c r="L12" s="95"/>
      <c r="M12" s="95"/>
      <c r="N12" s="95"/>
      <c r="O12" s="95"/>
      <c r="P12" s="95"/>
      <c r="Q12" s="130"/>
      <c r="R12" s="94" t="s">
        <v>56</v>
      </c>
      <c r="S12" s="95"/>
      <c r="T12" s="95"/>
      <c r="U12" s="130"/>
      <c r="V12" s="50"/>
      <c r="W12" s="61"/>
      <c r="X12" s="61"/>
      <c r="Y12" s="61"/>
      <c r="Z12" s="61"/>
      <c r="AA12" s="61"/>
      <c r="AB12" s="61"/>
      <c r="AC12" s="62"/>
      <c r="AD12" s="62"/>
      <c r="AE12" s="62"/>
      <c r="AF12" s="62"/>
      <c r="AG12" s="62"/>
      <c r="AH12" s="62"/>
      <c r="AI12" s="62"/>
      <c r="AJ12" s="62"/>
      <c r="AK12" s="62"/>
      <c r="AL12" s="62"/>
      <c r="AM12" s="62"/>
      <c r="AN12" s="62"/>
      <c r="AO12" s="62"/>
      <c r="AP12" s="62"/>
      <c r="AQ12" s="62"/>
      <c r="AR12" s="62"/>
      <c r="AS12" s="62"/>
      <c r="AT12" s="62"/>
      <c r="AU12" s="62"/>
    </row>
    <row r="13" spans="1:47" ht="27" customHeight="1" x14ac:dyDescent="0.25">
      <c r="A13" s="50"/>
      <c r="B13" s="127"/>
      <c r="C13" s="128"/>
      <c r="D13" s="129"/>
      <c r="E13" s="131">
        <f>AS71</f>
        <v>6683133.8600000003</v>
      </c>
      <c r="F13" s="83"/>
      <c r="G13" s="83"/>
      <c r="H13" s="83"/>
      <c r="I13" s="83"/>
      <c r="J13" s="83"/>
      <c r="K13" s="83"/>
      <c r="L13" s="83"/>
      <c r="M13" s="83"/>
      <c r="N13" s="83"/>
      <c r="O13" s="83"/>
      <c r="P13" s="83"/>
      <c r="Q13" s="93"/>
      <c r="R13" s="132">
        <f>SUM(E13)</f>
        <v>6683133.8600000003</v>
      </c>
      <c r="S13" s="95"/>
      <c r="T13" s="95"/>
      <c r="U13" s="130"/>
      <c r="V13" s="50"/>
      <c r="W13" s="61"/>
      <c r="X13" s="61"/>
      <c r="Y13" s="61"/>
      <c r="Z13" s="61"/>
      <c r="AA13" s="61"/>
      <c r="AB13" s="61"/>
      <c r="AC13" s="62"/>
      <c r="AD13" s="62"/>
      <c r="AE13" s="62"/>
      <c r="AF13" s="62"/>
      <c r="AG13" s="62"/>
      <c r="AH13" s="62"/>
      <c r="AI13" s="62"/>
      <c r="AJ13" s="62"/>
      <c r="AK13" s="62"/>
      <c r="AL13" s="62"/>
      <c r="AM13" s="62"/>
      <c r="AN13" s="62"/>
      <c r="AO13" s="62"/>
      <c r="AP13" s="62"/>
      <c r="AQ13" s="62"/>
      <c r="AR13" s="62"/>
      <c r="AS13" s="62"/>
      <c r="AT13" s="62"/>
      <c r="AU13" s="62"/>
    </row>
    <row r="14" spans="1:47" ht="27" customHeight="1" x14ac:dyDescent="0.25">
      <c r="A14" s="50"/>
      <c r="B14" s="118" t="s">
        <v>129</v>
      </c>
      <c r="C14" s="119"/>
      <c r="D14" s="119"/>
      <c r="E14" s="119"/>
      <c r="F14" s="119"/>
      <c r="G14" s="119"/>
      <c r="H14" s="119"/>
      <c r="I14" s="119"/>
      <c r="J14" s="119"/>
      <c r="K14" s="119"/>
      <c r="L14" s="119"/>
      <c r="M14" s="119"/>
      <c r="N14" s="119"/>
      <c r="O14" s="119"/>
      <c r="P14" s="119"/>
      <c r="Q14" s="120"/>
      <c r="R14" s="121">
        <f>R13+R11</f>
        <v>6935922.5899999999</v>
      </c>
      <c r="S14" s="122"/>
      <c r="T14" s="122"/>
      <c r="U14" s="123"/>
      <c r="V14" s="50"/>
      <c r="W14" s="61"/>
      <c r="X14" s="61"/>
      <c r="Y14" s="61"/>
      <c r="Z14" s="61"/>
      <c r="AA14" s="61"/>
      <c r="AB14" s="61"/>
      <c r="AC14" s="62"/>
      <c r="AD14" s="62"/>
      <c r="AE14" s="62"/>
      <c r="AF14" s="62"/>
      <c r="AG14" s="62"/>
      <c r="AH14" s="62"/>
      <c r="AI14" s="62"/>
      <c r="AJ14" s="62"/>
      <c r="AK14" s="62"/>
      <c r="AL14" s="62"/>
      <c r="AM14" s="62"/>
      <c r="AN14" s="62"/>
      <c r="AO14" s="62"/>
      <c r="AP14" s="62"/>
      <c r="AQ14" s="62"/>
      <c r="AR14" s="62"/>
      <c r="AS14" s="62"/>
      <c r="AT14" s="62"/>
      <c r="AU14" s="62"/>
    </row>
    <row r="15" spans="1:47" ht="12" customHeight="1" x14ac:dyDescent="0.25">
      <c r="A15" s="116"/>
      <c r="B15" s="116"/>
      <c r="C15" s="116"/>
      <c r="D15" s="116"/>
      <c r="E15" s="116"/>
      <c r="F15" s="116"/>
      <c r="G15" s="116"/>
      <c r="H15" s="116"/>
      <c r="I15" s="116"/>
      <c r="J15" s="116"/>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row>
    <row r="16" spans="1:47" ht="30" customHeight="1" x14ac:dyDescent="0.25">
      <c r="A16" s="107" t="s">
        <v>145</v>
      </c>
      <c r="B16" s="108"/>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9"/>
    </row>
    <row r="17" spans="1:47" s="8" customFormat="1" ht="20.100000000000001" customHeight="1" x14ac:dyDescent="0.25">
      <c r="A17" s="85" t="s">
        <v>16</v>
      </c>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7"/>
      <c r="AU17" s="9"/>
    </row>
    <row r="18" spans="1:47" ht="30" customHeight="1" x14ac:dyDescent="0.25">
      <c r="A18" s="82" t="s">
        <v>142</v>
      </c>
      <c r="B18" s="83"/>
      <c r="C18" s="83"/>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4"/>
    </row>
    <row r="19" spans="1:47" ht="20.100000000000001" customHeight="1" x14ac:dyDescent="0.25">
      <c r="A19" s="85" t="s">
        <v>15</v>
      </c>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7"/>
    </row>
    <row r="20" spans="1:47" ht="30" customHeight="1" x14ac:dyDescent="0.25">
      <c r="A20" s="82" t="s">
        <v>141</v>
      </c>
      <c r="B20" s="83"/>
      <c r="C20" s="83"/>
      <c r="D20" s="83"/>
      <c r="E20" s="83"/>
      <c r="F20" s="83"/>
      <c r="G20" s="83"/>
      <c r="H20" s="83"/>
      <c r="I20" s="83"/>
      <c r="J20" s="83"/>
      <c r="K20" s="83"/>
      <c r="L20" s="83"/>
      <c r="M20" s="83"/>
      <c r="N20" s="83"/>
      <c r="O20" s="83"/>
      <c r="P20" s="83"/>
      <c r="Q20" s="83"/>
      <c r="R20" s="83"/>
      <c r="S20" s="83"/>
      <c r="T20" s="83"/>
      <c r="U20" s="83"/>
      <c r="V20" s="83"/>
      <c r="W20" s="83"/>
      <c r="X20" s="83"/>
      <c r="Y20" s="83"/>
      <c r="Z20" s="83"/>
      <c r="AA20" s="83"/>
      <c r="AB20" s="83"/>
      <c r="AC20" s="83"/>
      <c r="AD20" s="83"/>
      <c r="AE20" s="83"/>
      <c r="AF20" s="83"/>
      <c r="AG20" s="83"/>
      <c r="AH20" s="83"/>
      <c r="AI20" s="83"/>
      <c r="AJ20" s="83"/>
      <c r="AK20" s="83"/>
      <c r="AL20" s="83"/>
      <c r="AM20" s="83"/>
      <c r="AN20" s="83"/>
      <c r="AO20" s="83"/>
      <c r="AP20" s="83"/>
      <c r="AQ20" s="83"/>
      <c r="AR20" s="83"/>
      <c r="AS20" s="84"/>
    </row>
    <row r="21" spans="1:47" ht="20.100000000000001" customHeight="1" x14ac:dyDescent="0.25">
      <c r="A21" s="85" t="s">
        <v>22</v>
      </c>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7"/>
    </row>
    <row r="22" spans="1:47" ht="37.5" customHeight="1" x14ac:dyDescent="0.25">
      <c r="A22" s="82" t="s">
        <v>143</v>
      </c>
      <c r="B22" s="83"/>
      <c r="C22" s="83"/>
      <c r="D22" s="83"/>
      <c r="E22" s="83"/>
      <c r="F22" s="83"/>
      <c r="G22" s="83"/>
      <c r="H22" s="83"/>
      <c r="I22" s="83"/>
      <c r="J22" s="83"/>
      <c r="K22" s="83"/>
      <c r="L22" s="83"/>
      <c r="M22" s="83"/>
      <c r="N22" s="83"/>
      <c r="O22" s="83"/>
      <c r="P22" s="83"/>
      <c r="Q22" s="83"/>
      <c r="R22" s="83"/>
      <c r="S22" s="83"/>
      <c r="T22" s="83"/>
      <c r="U22" s="83"/>
      <c r="V22" s="83"/>
      <c r="W22" s="83"/>
      <c r="X22" s="83"/>
      <c r="Y22" s="83"/>
      <c r="Z22" s="83"/>
      <c r="AA22" s="83"/>
      <c r="AB22" s="83"/>
      <c r="AC22" s="83"/>
      <c r="AD22" s="83"/>
      <c r="AE22" s="83"/>
      <c r="AF22" s="83"/>
      <c r="AG22" s="83"/>
      <c r="AH22" s="83"/>
      <c r="AI22" s="83"/>
      <c r="AJ22" s="83"/>
      <c r="AK22" s="83"/>
      <c r="AL22" s="83"/>
      <c r="AM22" s="83"/>
      <c r="AN22" s="83"/>
      <c r="AO22" s="83"/>
      <c r="AP22" s="83"/>
      <c r="AQ22" s="83"/>
      <c r="AR22" s="83"/>
      <c r="AS22" s="84"/>
    </row>
    <row r="23" spans="1:47" ht="20.100000000000001" customHeight="1" x14ac:dyDescent="0.25">
      <c r="A23" s="85" t="s">
        <v>20</v>
      </c>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7"/>
    </row>
    <row r="24" spans="1:47" ht="94.5" customHeight="1" x14ac:dyDescent="0.25">
      <c r="A24" s="82" t="s">
        <v>144</v>
      </c>
      <c r="B24" s="83"/>
      <c r="C24" s="83"/>
      <c r="D24" s="83"/>
      <c r="E24" s="83"/>
      <c r="F24" s="83"/>
      <c r="G24" s="83"/>
      <c r="H24" s="83"/>
      <c r="I24" s="83"/>
      <c r="J24" s="83"/>
      <c r="K24" s="83"/>
      <c r="L24" s="83"/>
      <c r="M24" s="83"/>
      <c r="N24" s="83"/>
      <c r="O24" s="83"/>
      <c r="P24" s="83"/>
      <c r="Q24" s="83"/>
      <c r="R24" s="83"/>
      <c r="S24" s="83"/>
      <c r="T24" s="83"/>
      <c r="U24" s="83"/>
      <c r="V24" s="83"/>
      <c r="W24" s="83"/>
      <c r="X24" s="83"/>
      <c r="Y24" s="83"/>
      <c r="Z24" s="83"/>
      <c r="AA24" s="83"/>
      <c r="AB24" s="83"/>
      <c r="AC24" s="83"/>
      <c r="AD24" s="83"/>
      <c r="AE24" s="83"/>
      <c r="AF24" s="83"/>
      <c r="AG24" s="83"/>
      <c r="AH24" s="83"/>
      <c r="AI24" s="83"/>
      <c r="AJ24" s="83"/>
      <c r="AK24" s="83"/>
      <c r="AL24" s="83"/>
      <c r="AM24" s="83"/>
      <c r="AN24" s="83"/>
      <c r="AO24" s="83"/>
      <c r="AP24" s="83"/>
      <c r="AQ24" s="83"/>
      <c r="AR24" s="83"/>
      <c r="AS24" s="84"/>
    </row>
    <row r="25" spans="1:47" ht="30" customHeight="1" x14ac:dyDescent="0.25">
      <c r="A25" s="97" t="s">
        <v>130</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98"/>
      <c r="AG25" s="98"/>
      <c r="AH25" s="98"/>
      <c r="AI25" s="98"/>
      <c r="AJ25" s="98"/>
      <c r="AK25" s="98"/>
      <c r="AL25" s="98"/>
      <c r="AM25" s="98"/>
      <c r="AN25" s="98"/>
      <c r="AO25" s="98"/>
      <c r="AP25" s="98"/>
      <c r="AQ25" s="98"/>
      <c r="AR25" s="98"/>
      <c r="AS25" s="99"/>
    </row>
    <row r="26" spans="1:47" ht="30" customHeight="1" x14ac:dyDescent="0.25">
      <c r="A26" s="82" t="s">
        <v>23</v>
      </c>
      <c r="B26" s="93"/>
      <c r="C26" s="94" t="s">
        <v>131</v>
      </c>
      <c r="D26" s="95"/>
      <c r="E26" s="95"/>
      <c r="F26" s="95"/>
      <c r="G26" s="95"/>
      <c r="H26" s="95"/>
      <c r="I26" s="95"/>
      <c r="J26" s="95"/>
      <c r="K26" s="95"/>
      <c r="L26" s="95"/>
      <c r="M26" s="95"/>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N26" s="95"/>
      <c r="AO26" s="95"/>
      <c r="AP26" s="95"/>
      <c r="AQ26" s="95"/>
      <c r="AR26" s="95"/>
      <c r="AS26" s="96"/>
    </row>
    <row r="27" spans="1:47" ht="30" customHeight="1" x14ac:dyDescent="0.25">
      <c r="A27" s="82" t="s">
        <v>24</v>
      </c>
      <c r="B27" s="93"/>
      <c r="C27" s="94" t="s">
        <v>132</v>
      </c>
      <c r="D27" s="95"/>
      <c r="E27" s="95"/>
      <c r="F27" s="95"/>
      <c r="G27" s="95"/>
      <c r="H27" s="95"/>
      <c r="I27" s="95"/>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5"/>
      <c r="AK27" s="95"/>
      <c r="AL27" s="95"/>
      <c r="AM27" s="95"/>
      <c r="AN27" s="95"/>
      <c r="AO27" s="95"/>
      <c r="AP27" s="95"/>
      <c r="AQ27" s="95"/>
      <c r="AR27" s="95"/>
      <c r="AS27" s="96"/>
    </row>
    <row r="28" spans="1:47" ht="30" customHeight="1" x14ac:dyDescent="0.25">
      <c r="A28" s="91" t="s">
        <v>25</v>
      </c>
      <c r="B28" s="92"/>
      <c r="C28" s="88" t="s">
        <v>133</v>
      </c>
      <c r="D28" s="89"/>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s="89"/>
      <c r="AQ28" s="89"/>
      <c r="AR28" s="89"/>
      <c r="AS28" s="90"/>
    </row>
    <row r="29" spans="1:47" ht="30" customHeight="1" x14ac:dyDescent="0.25">
      <c r="A29" s="82" t="s">
        <v>38</v>
      </c>
      <c r="B29" s="93"/>
      <c r="C29" s="94" t="s">
        <v>134</v>
      </c>
      <c r="D29" s="95"/>
      <c r="E29" s="95"/>
      <c r="F29" s="95"/>
      <c r="G29" s="95"/>
      <c r="H29" s="95"/>
      <c r="I29" s="95"/>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95"/>
      <c r="AM29" s="95"/>
      <c r="AN29" s="95"/>
      <c r="AO29" s="95"/>
      <c r="AP29" s="95"/>
      <c r="AQ29" s="95"/>
      <c r="AR29" s="95"/>
      <c r="AS29" s="96"/>
    </row>
    <row r="30" spans="1:47" ht="70.5" customHeight="1" x14ac:dyDescent="0.25">
      <c r="A30" s="91" t="s">
        <v>37</v>
      </c>
      <c r="B30" s="92"/>
      <c r="C30" s="88" t="s">
        <v>136</v>
      </c>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c r="AH30" s="89"/>
      <c r="AI30" s="89"/>
      <c r="AJ30" s="89"/>
      <c r="AK30" s="89"/>
      <c r="AL30" s="89"/>
      <c r="AM30" s="89"/>
      <c r="AN30" s="89"/>
      <c r="AO30" s="89"/>
      <c r="AP30" s="89"/>
      <c r="AQ30" s="89"/>
      <c r="AR30" s="89"/>
      <c r="AS30" s="90"/>
    </row>
    <row r="31" spans="1:47" ht="9" customHeight="1" x14ac:dyDescent="0.25">
      <c r="A31" s="31"/>
      <c r="B31" s="31"/>
      <c r="C31" s="31"/>
      <c r="D31" s="31"/>
      <c r="E31" s="31"/>
      <c r="F31" s="31"/>
      <c r="G31" s="31"/>
      <c r="H31" s="31"/>
      <c r="I31" s="31"/>
      <c r="J31" s="31"/>
      <c r="K31" s="31"/>
      <c r="L31" s="31"/>
      <c r="M31" s="31"/>
      <c r="N31" s="32"/>
      <c r="O31" s="32"/>
      <c r="P31" s="32"/>
      <c r="Q31" s="32"/>
      <c r="R31" s="32"/>
      <c r="S31" s="32"/>
      <c r="T31" s="32"/>
      <c r="U31" s="32"/>
      <c r="V31" s="32"/>
      <c r="W31" s="32"/>
      <c r="X31" s="32"/>
      <c r="Y31" s="31"/>
      <c r="Z31" s="31"/>
      <c r="AA31" s="31"/>
      <c r="AB31" s="31"/>
      <c r="AC31" s="31"/>
      <c r="AD31" s="31"/>
      <c r="AE31" s="31"/>
      <c r="AF31" s="31"/>
      <c r="AG31" s="31"/>
      <c r="AH31" s="31"/>
      <c r="AI31" s="31"/>
      <c r="AJ31" s="31"/>
      <c r="AK31" s="31"/>
      <c r="AL31" s="31"/>
      <c r="AM31" s="33"/>
      <c r="AN31" s="33"/>
      <c r="AO31" s="33"/>
      <c r="AP31" s="33"/>
      <c r="AQ31" s="33"/>
      <c r="AR31" s="33"/>
      <c r="AS31" s="33"/>
    </row>
    <row r="32" spans="1:47" ht="23.25" customHeight="1" x14ac:dyDescent="0.25">
      <c r="A32" s="178" t="s">
        <v>63</v>
      </c>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c r="AO32" s="179"/>
      <c r="AP32" s="179"/>
      <c r="AQ32" s="179"/>
      <c r="AR32" s="179"/>
      <c r="AS32" s="180"/>
    </row>
    <row r="33" spans="1:45" ht="9.75" customHeight="1" x14ac:dyDescent="0.25">
      <c r="A33" s="31"/>
      <c r="B33" s="31"/>
      <c r="C33" s="31"/>
      <c r="D33" s="31"/>
      <c r="E33" s="31"/>
      <c r="F33" s="31"/>
      <c r="G33" s="31"/>
      <c r="H33" s="31"/>
      <c r="I33" s="31"/>
      <c r="J33" s="31"/>
      <c r="K33" s="31"/>
      <c r="L33" s="31"/>
      <c r="M33" s="31"/>
      <c r="N33" s="32"/>
      <c r="O33" s="32"/>
      <c r="P33" s="32"/>
      <c r="Q33" s="32"/>
      <c r="R33" s="32"/>
      <c r="S33" s="32"/>
      <c r="T33" s="32"/>
      <c r="U33" s="32"/>
      <c r="V33" s="32"/>
      <c r="W33" s="32"/>
      <c r="X33" s="32"/>
      <c r="Y33" s="31"/>
      <c r="Z33" s="31"/>
      <c r="AA33" s="31"/>
      <c r="AB33" s="31"/>
      <c r="AC33" s="31"/>
      <c r="AD33" s="31"/>
      <c r="AE33" s="31"/>
      <c r="AF33" s="31"/>
      <c r="AG33" s="31"/>
      <c r="AH33" s="31"/>
      <c r="AI33" s="31"/>
      <c r="AJ33" s="31"/>
      <c r="AK33" s="31"/>
      <c r="AL33" s="31"/>
      <c r="AM33" s="33"/>
      <c r="AN33" s="33"/>
      <c r="AO33" s="33"/>
      <c r="AP33" s="33"/>
      <c r="AQ33" s="33"/>
      <c r="AR33" s="33"/>
      <c r="AS33" s="33"/>
    </row>
    <row r="34" spans="1:45" ht="19.5" customHeight="1" x14ac:dyDescent="0.25">
      <c r="A34" s="31"/>
      <c r="B34" s="165" t="s">
        <v>64</v>
      </c>
      <c r="C34" s="165"/>
      <c r="D34" s="165"/>
      <c r="E34" s="165"/>
      <c r="F34" s="165"/>
      <c r="G34" s="165"/>
      <c r="H34" s="165"/>
      <c r="I34" s="165"/>
      <c r="J34" s="165"/>
      <c r="K34" s="165"/>
      <c r="L34" s="165"/>
      <c r="M34" s="165"/>
      <c r="N34" s="165"/>
      <c r="O34" s="165"/>
      <c r="P34" s="165"/>
      <c r="Q34" s="165"/>
      <c r="R34" s="165"/>
      <c r="S34" s="165"/>
      <c r="T34" s="177" t="s">
        <v>65</v>
      </c>
      <c r="U34" s="177"/>
      <c r="V34" s="177"/>
      <c r="W34" s="177"/>
      <c r="X34" s="177"/>
      <c r="Y34" s="177"/>
      <c r="Z34" s="177"/>
      <c r="AA34" s="177"/>
      <c r="AB34" s="177"/>
      <c r="AC34" s="177"/>
      <c r="AD34" s="177"/>
      <c r="AE34" s="177"/>
      <c r="AF34" s="177"/>
      <c r="AG34" s="177"/>
      <c r="AH34" s="177"/>
      <c r="AI34" s="177"/>
      <c r="AJ34" s="177"/>
      <c r="AK34" s="177"/>
      <c r="AL34" s="177"/>
      <c r="AM34" s="177"/>
      <c r="AN34" s="177"/>
      <c r="AO34" s="177"/>
      <c r="AP34" s="177"/>
      <c r="AQ34" s="177"/>
      <c r="AR34" s="177"/>
      <c r="AS34" s="177"/>
    </row>
    <row r="35" spans="1:45" ht="84" customHeight="1" x14ac:dyDescent="0.25">
      <c r="A35" s="31"/>
      <c r="B35" s="163" t="s">
        <v>120</v>
      </c>
      <c r="C35" s="165"/>
      <c r="D35" s="165"/>
      <c r="E35" s="165"/>
      <c r="F35" s="165"/>
      <c r="G35" s="165"/>
      <c r="H35" s="165"/>
      <c r="I35" s="165"/>
      <c r="J35" s="165"/>
      <c r="K35" s="165"/>
      <c r="L35" s="165"/>
      <c r="M35" s="165"/>
      <c r="N35" s="165"/>
      <c r="O35" s="165"/>
      <c r="P35" s="165"/>
      <c r="Q35" s="165"/>
      <c r="R35" s="165"/>
      <c r="S35" s="165"/>
      <c r="T35" s="164" t="s">
        <v>121</v>
      </c>
      <c r="U35" s="164"/>
      <c r="V35" s="164"/>
      <c r="W35" s="164"/>
      <c r="X35" s="164"/>
      <c r="Y35" s="164"/>
      <c r="Z35" s="164"/>
      <c r="AA35" s="164"/>
      <c r="AB35" s="164"/>
      <c r="AC35" s="164"/>
      <c r="AD35" s="164"/>
      <c r="AE35" s="164"/>
      <c r="AF35" s="164"/>
      <c r="AG35" s="164"/>
      <c r="AH35" s="164"/>
      <c r="AI35" s="164"/>
      <c r="AJ35" s="164"/>
      <c r="AK35" s="164"/>
      <c r="AL35" s="164"/>
      <c r="AM35" s="164"/>
      <c r="AN35" s="164"/>
      <c r="AO35" s="164"/>
      <c r="AP35" s="164"/>
      <c r="AQ35" s="164"/>
      <c r="AR35" s="164"/>
      <c r="AS35" s="164"/>
    </row>
    <row r="36" spans="1:45" ht="19.5" customHeight="1" x14ac:dyDescent="0.25">
      <c r="A36" s="31"/>
      <c r="B36" s="165" t="s">
        <v>66</v>
      </c>
      <c r="C36" s="165"/>
      <c r="D36" s="165"/>
      <c r="E36" s="165"/>
      <c r="F36" s="165"/>
      <c r="G36" s="165"/>
      <c r="H36" s="165"/>
      <c r="I36" s="165"/>
      <c r="J36" s="165"/>
      <c r="K36" s="165"/>
      <c r="L36" s="165"/>
      <c r="M36" s="165"/>
      <c r="N36" s="165"/>
      <c r="O36" s="165"/>
      <c r="P36" s="165"/>
      <c r="Q36" s="165"/>
      <c r="R36" s="165"/>
      <c r="S36" s="165"/>
      <c r="T36" s="177" t="s">
        <v>67</v>
      </c>
      <c r="U36" s="177"/>
      <c r="V36" s="177"/>
      <c r="W36" s="177"/>
      <c r="X36" s="177"/>
      <c r="Y36" s="177"/>
      <c r="Z36" s="177"/>
      <c r="AA36" s="177"/>
      <c r="AB36" s="177"/>
      <c r="AC36" s="177"/>
      <c r="AD36" s="177"/>
      <c r="AE36" s="177"/>
      <c r="AF36" s="177"/>
      <c r="AG36" s="177"/>
      <c r="AH36" s="177"/>
      <c r="AI36" s="177"/>
      <c r="AJ36" s="177"/>
      <c r="AK36" s="177"/>
      <c r="AL36" s="177"/>
      <c r="AM36" s="177"/>
      <c r="AN36" s="177"/>
      <c r="AO36" s="177"/>
      <c r="AP36" s="177"/>
      <c r="AQ36" s="177"/>
      <c r="AR36" s="177"/>
      <c r="AS36" s="177"/>
    </row>
    <row r="37" spans="1:45" ht="96" customHeight="1" x14ac:dyDescent="0.25">
      <c r="A37" s="31"/>
      <c r="B37" s="163" t="s">
        <v>127</v>
      </c>
      <c r="C37" s="163"/>
      <c r="D37" s="163"/>
      <c r="E37" s="163"/>
      <c r="F37" s="163"/>
      <c r="G37" s="163"/>
      <c r="H37" s="163"/>
      <c r="I37" s="163"/>
      <c r="J37" s="163"/>
      <c r="K37" s="163"/>
      <c r="L37" s="163"/>
      <c r="M37" s="163"/>
      <c r="N37" s="163"/>
      <c r="O37" s="163"/>
      <c r="P37" s="163"/>
      <c r="Q37" s="163"/>
      <c r="R37" s="163"/>
      <c r="S37" s="163"/>
      <c r="T37" s="164" t="s">
        <v>122</v>
      </c>
      <c r="U37" s="164"/>
      <c r="V37" s="164"/>
      <c r="W37" s="164"/>
      <c r="X37" s="164"/>
      <c r="Y37" s="164"/>
      <c r="Z37" s="164"/>
      <c r="AA37" s="164"/>
      <c r="AB37" s="164"/>
      <c r="AC37" s="164"/>
      <c r="AD37" s="164"/>
      <c r="AE37" s="164"/>
      <c r="AF37" s="164"/>
      <c r="AG37" s="164"/>
      <c r="AH37" s="164"/>
      <c r="AI37" s="164"/>
      <c r="AJ37" s="164"/>
      <c r="AK37" s="164"/>
      <c r="AL37" s="164"/>
      <c r="AM37" s="164"/>
      <c r="AN37" s="164"/>
      <c r="AO37" s="164"/>
      <c r="AP37" s="164"/>
      <c r="AQ37" s="164"/>
      <c r="AR37" s="164"/>
      <c r="AS37" s="164"/>
    </row>
    <row r="38" spans="1:45" ht="30" customHeight="1" x14ac:dyDescent="0.25">
      <c r="A38" s="31"/>
      <c r="B38" s="31"/>
      <c r="C38" s="31"/>
      <c r="D38" s="31"/>
      <c r="E38" s="31"/>
      <c r="F38" s="31"/>
      <c r="G38" s="31"/>
      <c r="H38" s="31"/>
      <c r="I38" s="31"/>
      <c r="J38" s="31"/>
      <c r="K38" s="31"/>
      <c r="L38" s="31"/>
      <c r="M38" s="31"/>
      <c r="N38" s="32"/>
      <c r="O38" s="32"/>
      <c r="P38" s="32"/>
      <c r="Q38" s="32"/>
      <c r="R38" s="32"/>
      <c r="S38" s="32"/>
      <c r="T38" s="32"/>
      <c r="U38" s="32"/>
      <c r="V38" s="32"/>
      <c r="W38" s="32"/>
      <c r="X38" s="32"/>
      <c r="Y38" s="31"/>
      <c r="Z38" s="31"/>
      <c r="AA38" s="31"/>
      <c r="AB38" s="31"/>
      <c r="AC38" s="31"/>
      <c r="AD38" s="31"/>
      <c r="AE38" s="31"/>
      <c r="AF38" s="31"/>
      <c r="AG38" s="31"/>
      <c r="AH38" s="31"/>
      <c r="AI38" s="31"/>
      <c r="AJ38" s="31"/>
      <c r="AK38" s="31"/>
      <c r="AL38" s="31"/>
      <c r="AM38" s="33"/>
      <c r="AN38" s="33"/>
      <c r="AO38" s="33"/>
      <c r="AP38" s="33"/>
      <c r="AQ38" s="33"/>
      <c r="AR38" s="33"/>
      <c r="AS38" s="33"/>
    </row>
    <row r="39" spans="1:45" ht="19.5" customHeight="1" x14ac:dyDescent="0.25">
      <c r="A39" s="31"/>
      <c r="B39" s="165" t="s">
        <v>68</v>
      </c>
      <c r="C39" s="165"/>
      <c r="D39" s="165"/>
      <c r="E39" s="165"/>
      <c r="F39" s="165"/>
      <c r="G39" s="165"/>
      <c r="H39" s="165"/>
      <c r="I39" s="165"/>
      <c r="J39" s="165"/>
      <c r="K39" s="165"/>
      <c r="L39" s="165"/>
      <c r="M39" s="165"/>
      <c r="N39" s="165"/>
      <c r="O39" s="165"/>
      <c r="P39" s="165"/>
      <c r="Q39" s="165"/>
      <c r="R39" s="165"/>
      <c r="S39" s="165"/>
      <c r="T39" s="177" t="s">
        <v>69</v>
      </c>
      <c r="U39" s="177"/>
      <c r="V39" s="177"/>
      <c r="W39" s="177"/>
      <c r="X39" s="177"/>
      <c r="Y39" s="177"/>
      <c r="Z39" s="177"/>
      <c r="AA39" s="177"/>
      <c r="AB39" s="177"/>
      <c r="AC39" s="177"/>
      <c r="AD39" s="177"/>
      <c r="AE39" s="177"/>
      <c r="AF39" s="177"/>
      <c r="AG39" s="177"/>
      <c r="AH39" s="177"/>
      <c r="AI39" s="177"/>
      <c r="AJ39" s="177"/>
      <c r="AK39" s="177"/>
      <c r="AL39" s="177"/>
      <c r="AM39" s="177"/>
      <c r="AN39" s="177"/>
      <c r="AO39" s="177"/>
      <c r="AP39" s="177"/>
      <c r="AQ39" s="177"/>
      <c r="AR39" s="177"/>
      <c r="AS39" s="177"/>
    </row>
    <row r="40" spans="1:45" ht="118.5" customHeight="1" x14ac:dyDescent="0.25">
      <c r="A40" s="31"/>
      <c r="B40" s="163" t="s">
        <v>135</v>
      </c>
      <c r="C40" s="163"/>
      <c r="D40" s="163"/>
      <c r="E40" s="163"/>
      <c r="F40" s="163"/>
      <c r="G40" s="163"/>
      <c r="H40" s="163"/>
      <c r="I40" s="163"/>
      <c r="J40" s="163"/>
      <c r="K40" s="163"/>
      <c r="L40" s="163"/>
      <c r="M40" s="163"/>
      <c r="N40" s="163"/>
      <c r="O40" s="163"/>
      <c r="P40" s="163"/>
      <c r="Q40" s="163"/>
      <c r="R40" s="163"/>
      <c r="S40" s="163"/>
      <c r="T40" s="164" t="s">
        <v>123</v>
      </c>
      <c r="U40" s="164"/>
      <c r="V40" s="164"/>
      <c r="W40" s="164"/>
      <c r="X40" s="164"/>
      <c r="Y40" s="164"/>
      <c r="Z40" s="164"/>
      <c r="AA40" s="164"/>
      <c r="AB40" s="164"/>
      <c r="AC40" s="164"/>
      <c r="AD40" s="164"/>
      <c r="AE40" s="164"/>
      <c r="AF40" s="164"/>
      <c r="AG40" s="164"/>
      <c r="AH40" s="164"/>
      <c r="AI40" s="164"/>
      <c r="AJ40" s="164"/>
      <c r="AK40" s="164"/>
      <c r="AL40" s="164"/>
      <c r="AM40" s="164"/>
      <c r="AN40" s="164"/>
      <c r="AO40" s="164"/>
      <c r="AP40" s="164"/>
      <c r="AQ40" s="164"/>
      <c r="AR40" s="164"/>
      <c r="AS40" s="164"/>
    </row>
    <row r="41" spans="1:45" ht="9" customHeight="1" x14ac:dyDescent="0.25">
      <c r="A41" s="31"/>
      <c r="B41" s="31"/>
      <c r="C41" s="31"/>
      <c r="D41" s="31"/>
      <c r="E41" s="31"/>
      <c r="F41" s="31"/>
      <c r="G41" s="31"/>
      <c r="H41" s="31"/>
      <c r="I41" s="31"/>
      <c r="J41" s="31"/>
      <c r="K41" s="31"/>
      <c r="L41" s="31"/>
      <c r="M41" s="31"/>
      <c r="N41" s="32"/>
      <c r="O41" s="32"/>
      <c r="P41" s="32"/>
      <c r="Q41" s="32"/>
      <c r="R41" s="32"/>
      <c r="S41" s="32"/>
      <c r="T41" s="32"/>
      <c r="U41" s="32"/>
      <c r="V41" s="32"/>
      <c r="W41" s="32"/>
      <c r="X41" s="32"/>
      <c r="Y41" s="31"/>
      <c r="Z41" s="31"/>
      <c r="AA41" s="31"/>
      <c r="AB41" s="31"/>
      <c r="AC41" s="31"/>
      <c r="AD41" s="31"/>
      <c r="AE41" s="31"/>
      <c r="AF41" s="31"/>
      <c r="AG41" s="31"/>
      <c r="AH41" s="31"/>
      <c r="AI41" s="31"/>
      <c r="AJ41" s="31"/>
      <c r="AK41" s="31"/>
      <c r="AL41" s="31"/>
      <c r="AM41" s="33"/>
      <c r="AN41" s="33"/>
      <c r="AO41" s="33"/>
      <c r="AP41" s="33"/>
      <c r="AQ41" s="33"/>
      <c r="AR41" s="33"/>
      <c r="AS41" s="33"/>
    </row>
    <row r="42" spans="1:45" ht="19.5" customHeight="1" x14ac:dyDescent="0.25">
      <c r="A42" s="31"/>
      <c r="B42" s="31"/>
      <c r="C42" s="31"/>
      <c r="D42" s="31"/>
      <c r="E42" s="31"/>
      <c r="F42" s="31"/>
      <c r="G42" s="31"/>
      <c r="H42" s="31"/>
      <c r="I42" s="31"/>
      <c r="J42" s="31"/>
      <c r="K42" s="31"/>
      <c r="L42" s="31"/>
      <c r="M42" s="31"/>
      <c r="N42" s="32"/>
      <c r="O42" s="32"/>
      <c r="P42" s="32"/>
      <c r="Q42" s="32"/>
      <c r="R42" s="32"/>
      <c r="S42" s="32"/>
      <c r="T42" s="32"/>
      <c r="U42" s="32"/>
      <c r="V42" s="32"/>
      <c r="W42" s="32"/>
      <c r="X42" s="32"/>
      <c r="Y42" s="31"/>
      <c r="Z42" s="31"/>
      <c r="AA42" s="31"/>
      <c r="AB42" s="31"/>
      <c r="AC42" s="31"/>
      <c r="AD42" s="31"/>
      <c r="AE42" s="31"/>
      <c r="AF42" s="31"/>
      <c r="AG42" s="31"/>
      <c r="AH42" s="31"/>
      <c r="AI42" s="31"/>
      <c r="AJ42" s="31"/>
      <c r="AK42" s="31"/>
      <c r="AL42" s="31"/>
      <c r="AM42" s="33"/>
      <c r="AN42" s="33"/>
      <c r="AO42" s="33"/>
      <c r="AP42" s="33"/>
      <c r="AQ42" s="33"/>
      <c r="AR42" s="33"/>
      <c r="AS42" s="33"/>
    </row>
    <row r="43" spans="1:45" ht="23.25" customHeight="1" x14ac:dyDescent="0.25">
      <c r="A43" s="178" t="s">
        <v>70</v>
      </c>
      <c r="B43" s="179"/>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79"/>
      <c r="AL43" s="179"/>
      <c r="AM43" s="179"/>
      <c r="AN43" s="179"/>
      <c r="AO43" s="179"/>
      <c r="AP43" s="179"/>
      <c r="AQ43" s="179"/>
      <c r="AR43" s="179"/>
      <c r="AS43" s="180"/>
    </row>
    <row r="44" spans="1:45" ht="20.25" customHeight="1" x14ac:dyDescent="0.25">
      <c r="A44" s="181" t="s">
        <v>19</v>
      </c>
      <c r="B44" s="166" t="s">
        <v>71</v>
      </c>
      <c r="C44" s="166" t="s">
        <v>72</v>
      </c>
      <c r="D44" s="166"/>
      <c r="E44" s="166"/>
      <c r="F44" s="166"/>
      <c r="G44" s="166" t="s">
        <v>73</v>
      </c>
      <c r="H44" s="166"/>
      <c r="I44" s="166"/>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t="s">
        <v>74</v>
      </c>
      <c r="AI44" s="166"/>
      <c r="AJ44" s="166"/>
      <c r="AK44" s="166"/>
      <c r="AL44" s="166"/>
      <c r="AM44" s="166"/>
      <c r="AN44" s="166"/>
      <c r="AO44" s="166"/>
      <c r="AP44" s="167" t="s">
        <v>75</v>
      </c>
      <c r="AQ44" s="167"/>
      <c r="AR44" s="167"/>
      <c r="AS44" s="167"/>
    </row>
    <row r="45" spans="1:45" ht="23.25" customHeight="1" x14ac:dyDescent="0.25">
      <c r="A45" s="181"/>
      <c r="B45" s="166"/>
      <c r="C45" s="166"/>
      <c r="D45" s="166"/>
      <c r="E45" s="166"/>
      <c r="F45" s="166"/>
      <c r="G45" s="166" t="s">
        <v>76</v>
      </c>
      <c r="H45" s="166"/>
      <c r="I45" s="166"/>
      <c r="J45" s="166"/>
      <c r="K45" s="166"/>
      <c r="L45" s="166"/>
      <c r="M45" s="166"/>
      <c r="N45" s="166"/>
      <c r="O45" s="166"/>
      <c r="P45" s="168" t="s">
        <v>77</v>
      </c>
      <c r="Q45" s="169"/>
      <c r="R45" s="169"/>
      <c r="S45" s="169"/>
      <c r="T45" s="169"/>
      <c r="U45" s="169"/>
      <c r="V45" s="169"/>
      <c r="W45" s="169"/>
      <c r="X45" s="169"/>
      <c r="Y45" s="169"/>
      <c r="Z45" s="170"/>
      <c r="AA45" s="171" t="s">
        <v>78</v>
      </c>
      <c r="AB45" s="171"/>
      <c r="AC45" s="171"/>
      <c r="AD45" s="171"/>
      <c r="AE45" s="166" t="s">
        <v>79</v>
      </c>
      <c r="AF45" s="166"/>
      <c r="AG45" s="166"/>
      <c r="AH45" s="166"/>
      <c r="AI45" s="166"/>
      <c r="AJ45" s="166"/>
      <c r="AK45" s="166"/>
      <c r="AL45" s="166"/>
      <c r="AM45" s="166"/>
      <c r="AN45" s="166"/>
      <c r="AO45" s="166"/>
      <c r="AP45" s="167"/>
      <c r="AQ45" s="167"/>
      <c r="AR45" s="167"/>
      <c r="AS45" s="167"/>
    </row>
    <row r="46" spans="1:45" ht="75.75" customHeight="1" x14ac:dyDescent="0.25">
      <c r="A46" s="63">
        <v>1</v>
      </c>
      <c r="B46" s="64" t="s">
        <v>80</v>
      </c>
      <c r="C46" s="182" t="s">
        <v>91</v>
      </c>
      <c r="D46" s="183"/>
      <c r="E46" s="183"/>
      <c r="F46" s="184"/>
      <c r="G46" s="172" t="s">
        <v>92</v>
      </c>
      <c r="H46" s="172"/>
      <c r="I46" s="172"/>
      <c r="J46" s="172"/>
      <c r="K46" s="172"/>
      <c r="L46" s="172"/>
      <c r="M46" s="172"/>
      <c r="N46" s="172"/>
      <c r="O46" s="172"/>
      <c r="P46" s="174" t="s">
        <v>93</v>
      </c>
      <c r="Q46" s="175"/>
      <c r="R46" s="175"/>
      <c r="S46" s="175"/>
      <c r="T46" s="175"/>
      <c r="U46" s="175"/>
      <c r="V46" s="175"/>
      <c r="W46" s="175"/>
      <c r="X46" s="175"/>
      <c r="Y46" s="175"/>
      <c r="Z46" s="176"/>
      <c r="AA46" s="172" t="s">
        <v>81</v>
      </c>
      <c r="AB46" s="172"/>
      <c r="AC46" s="172"/>
      <c r="AD46" s="172"/>
      <c r="AE46" s="172" t="s">
        <v>82</v>
      </c>
      <c r="AF46" s="166"/>
      <c r="AG46" s="166"/>
      <c r="AH46" s="172" t="s">
        <v>140</v>
      </c>
      <c r="AI46" s="172"/>
      <c r="AJ46" s="172"/>
      <c r="AK46" s="172"/>
      <c r="AL46" s="172"/>
      <c r="AM46" s="172"/>
      <c r="AN46" s="172"/>
      <c r="AO46" s="172"/>
      <c r="AP46" s="173" t="s">
        <v>94</v>
      </c>
      <c r="AQ46" s="173"/>
      <c r="AR46" s="173"/>
      <c r="AS46" s="173"/>
    </row>
    <row r="47" spans="1:45" ht="72.75" customHeight="1" x14ac:dyDescent="0.25">
      <c r="A47" s="65">
        <v>2</v>
      </c>
      <c r="B47" s="66" t="s">
        <v>83</v>
      </c>
      <c r="C47" s="182" t="s">
        <v>95</v>
      </c>
      <c r="D47" s="183"/>
      <c r="E47" s="183"/>
      <c r="F47" s="184"/>
      <c r="G47" s="185" t="s">
        <v>96</v>
      </c>
      <c r="H47" s="186"/>
      <c r="I47" s="186"/>
      <c r="J47" s="186"/>
      <c r="K47" s="186"/>
      <c r="L47" s="186"/>
      <c r="M47" s="186"/>
      <c r="N47" s="186"/>
      <c r="O47" s="187"/>
      <c r="P47" s="174" t="s">
        <v>97</v>
      </c>
      <c r="Q47" s="175"/>
      <c r="R47" s="175"/>
      <c r="S47" s="175"/>
      <c r="T47" s="175"/>
      <c r="U47" s="175"/>
      <c r="V47" s="175"/>
      <c r="W47" s="175"/>
      <c r="X47" s="175"/>
      <c r="Y47" s="175"/>
      <c r="Z47" s="176"/>
      <c r="AA47" s="172" t="s">
        <v>81</v>
      </c>
      <c r="AB47" s="172"/>
      <c r="AC47" s="172"/>
      <c r="AD47" s="172"/>
      <c r="AE47" s="172" t="s">
        <v>82</v>
      </c>
      <c r="AF47" s="172"/>
      <c r="AG47" s="172"/>
      <c r="AH47" s="172" t="s">
        <v>140</v>
      </c>
      <c r="AI47" s="172"/>
      <c r="AJ47" s="172"/>
      <c r="AK47" s="172"/>
      <c r="AL47" s="172"/>
      <c r="AM47" s="172"/>
      <c r="AN47" s="172"/>
      <c r="AO47" s="172"/>
      <c r="AP47" s="173" t="s">
        <v>98</v>
      </c>
      <c r="AQ47" s="173"/>
      <c r="AR47" s="173"/>
      <c r="AS47" s="173"/>
    </row>
    <row r="48" spans="1:45" ht="54.75" customHeight="1" x14ac:dyDescent="0.25">
      <c r="A48" s="65">
        <v>3</v>
      </c>
      <c r="B48" s="66" t="s">
        <v>84</v>
      </c>
      <c r="C48" s="182" t="s">
        <v>100</v>
      </c>
      <c r="D48" s="183"/>
      <c r="E48" s="183"/>
      <c r="F48" s="184"/>
      <c r="G48" s="185" t="s">
        <v>101</v>
      </c>
      <c r="H48" s="186"/>
      <c r="I48" s="186"/>
      <c r="J48" s="186"/>
      <c r="K48" s="186"/>
      <c r="L48" s="186"/>
      <c r="M48" s="186"/>
      <c r="N48" s="186"/>
      <c r="O48" s="187"/>
      <c r="P48" s="174" t="s">
        <v>102</v>
      </c>
      <c r="Q48" s="175"/>
      <c r="R48" s="175"/>
      <c r="S48" s="175"/>
      <c r="T48" s="175"/>
      <c r="U48" s="175"/>
      <c r="V48" s="175"/>
      <c r="W48" s="175"/>
      <c r="X48" s="175"/>
      <c r="Y48" s="175"/>
      <c r="Z48" s="176"/>
      <c r="AA48" s="172" t="s">
        <v>85</v>
      </c>
      <c r="AB48" s="172"/>
      <c r="AC48" s="172"/>
      <c r="AD48" s="172"/>
      <c r="AE48" s="172" t="s">
        <v>86</v>
      </c>
      <c r="AF48" s="172"/>
      <c r="AG48" s="172"/>
      <c r="AH48" s="172" t="s">
        <v>103</v>
      </c>
      <c r="AI48" s="172"/>
      <c r="AJ48" s="172"/>
      <c r="AK48" s="172"/>
      <c r="AL48" s="172"/>
      <c r="AM48" s="172"/>
      <c r="AN48" s="172"/>
      <c r="AO48" s="172"/>
      <c r="AP48" s="173" t="s">
        <v>104</v>
      </c>
      <c r="AQ48" s="173"/>
      <c r="AR48" s="173"/>
      <c r="AS48" s="173"/>
    </row>
    <row r="49" spans="1:46" ht="64.5" customHeight="1" x14ac:dyDescent="0.25">
      <c r="A49" s="65">
        <v>4</v>
      </c>
      <c r="B49" s="66" t="s">
        <v>87</v>
      </c>
      <c r="C49" s="188" t="s">
        <v>105</v>
      </c>
      <c r="D49" s="188"/>
      <c r="E49" s="188"/>
      <c r="F49" s="188"/>
      <c r="G49" s="172" t="s">
        <v>106</v>
      </c>
      <c r="H49" s="172"/>
      <c r="I49" s="172"/>
      <c r="J49" s="172"/>
      <c r="K49" s="172"/>
      <c r="L49" s="172"/>
      <c r="M49" s="172"/>
      <c r="N49" s="172"/>
      <c r="O49" s="172"/>
      <c r="P49" s="174" t="s">
        <v>107</v>
      </c>
      <c r="Q49" s="175"/>
      <c r="R49" s="175"/>
      <c r="S49" s="175"/>
      <c r="T49" s="175"/>
      <c r="U49" s="175"/>
      <c r="V49" s="175"/>
      <c r="W49" s="175"/>
      <c r="X49" s="175"/>
      <c r="Y49" s="175"/>
      <c r="Z49" s="176"/>
      <c r="AA49" s="172" t="s">
        <v>85</v>
      </c>
      <c r="AB49" s="172"/>
      <c r="AC49" s="172"/>
      <c r="AD49" s="172"/>
      <c r="AE49" s="172" t="s">
        <v>86</v>
      </c>
      <c r="AF49" s="172"/>
      <c r="AG49" s="172"/>
      <c r="AH49" s="185" t="s">
        <v>103</v>
      </c>
      <c r="AI49" s="186"/>
      <c r="AJ49" s="186"/>
      <c r="AK49" s="186"/>
      <c r="AL49" s="186"/>
      <c r="AM49" s="186"/>
      <c r="AN49" s="186"/>
      <c r="AO49" s="187"/>
      <c r="AP49" s="173" t="s">
        <v>108</v>
      </c>
      <c r="AQ49" s="173"/>
      <c r="AR49" s="173"/>
      <c r="AS49" s="173"/>
    </row>
    <row r="50" spans="1:46" ht="66.75" customHeight="1" x14ac:dyDescent="0.25">
      <c r="A50" s="65">
        <v>5</v>
      </c>
      <c r="B50" s="66" t="s">
        <v>99</v>
      </c>
      <c r="C50" s="188" t="s">
        <v>109</v>
      </c>
      <c r="D50" s="188"/>
      <c r="E50" s="188"/>
      <c r="F50" s="188"/>
      <c r="G50" s="172" t="s">
        <v>110</v>
      </c>
      <c r="H50" s="172"/>
      <c r="I50" s="172"/>
      <c r="J50" s="172"/>
      <c r="K50" s="172"/>
      <c r="L50" s="172"/>
      <c r="M50" s="172"/>
      <c r="N50" s="172"/>
      <c r="O50" s="172"/>
      <c r="P50" s="174" t="s">
        <v>111</v>
      </c>
      <c r="Q50" s="175"/>
      <c r="R50" s="175"/>
      <c r="S50" s="175"/>
      <c r="T50" s="175"/>
      <c r="U50" s="175"/>
      <c r="V50" s="175"/>
      <c r="W50" s="175"/>
      <c r="X50" s="175"/>
      <c r="Y50" s="175"/>
      <c r="Z50" s="176"/>
      <c r="AA50" s="172" t="s">
        <v>85</v>
      </c>
      <c r="AB50" s="172"/>
      <c r="AC50" s="172"/>
      <c r="AD50" s="172"/>
      <c r="AE50" s="172" t="s">
        <v>86</v>
      </c>
      <c r="AF50" s="172"/>
      <c r="AG50" s="172"/>
      <c r="AH50" s="185" t="s">
        <v>112</v>
      </c>
      <c r="AI50" s="186"/>
      <c r="AJ50" s="186"/>
      <c r="AK50" s="186"/>
      <c r="AL50" s="186"/>
      <c r="AM50" s="186"/>
      <c r="AN50" s="186"/>
      <c r="AO50" s="187"/>
      <c r="AP50" s="173" t="s">
        <v>125</v>
      </c>
      <c r="AQ50" s="173"/>
      <c r="AR50" s="173"/>
      <c r="AS50" s="173"/>
    </row>
    <row r="51" spans="1:46" ht="66.75" customHeight="1" x14ac:dyDescent="0.25">
      <c r="A51" s="65">
        <v>6</v>
      </c>
      <c r="B51" s="66" t="s">
        <v>88</v>
      </c>
      <c r="C51" s="172" t="s">
        <v>42</v>
      </c>
      <c r="D51" s="172"/>
      <c r="E51" s="172"/>
      <c r="F51" s="172"/>
      <c r="G51" s="172" t="s">
        <v>113</v>
      </c>
      <c r="H51" s="172"/>
      <c r="I51" s="172"/>
      <c r="J51" s="172"/>
      <c r="K51" s="172"/>
      <c r="L51" s="172"/>
      <c r="M51" s="172"/>
      <c r="N51" s="172"/>
      <c r="O51" s="172"/>
      <c r="P51" s="174" t="s">
        <v>114</v>
      </c>
      <c r="Q51" s="175"/>
      <c r="R51" s="175"/>
      <c r="S51" s="175"/>
      <c r="T51" s="175"/>
      <c r="U51" s="175"/>
      <c r="V51" s="175"/>
      <c r="W51" s="175"/>
      <c r="X51" s="175"/>
      <c r="Y51" s="175"/>
      <c r="Z51" s="176"/>
      <c r="AA51" s="172" t="s">
        <v>85</v>
      </c>
      <c r="AB51" s="172"/>
      <c r="AC51" s="172"/>
      <c r="AD51" s="172"/>
      <c r="AE51" s="172" t="s">
        <v>86</v>
      </c>
      <c r="AF51" s="172"/>
      <c r="AG51" s="172"/>
      <c r="AH51" s="185" t="s">
        <v>103</v>
      </c>
      <c r="AI51" s="186"/>
      <c r="AJ51" s="186"/>
      <c r="AK51" s="186"/>
      <c r="AL51" s="186"/>
      <c r="AM51" s="186"/>
      <c r="AN51" s="186"/>
      <c r="AO51" s="187"/>
      <c r="AP51" s="173" t="s">
        <v>104</v>
      </c>
      <c r="AQ51" s="173"/>
      <c r="AR51" s="173"/>
      <c r="AS51" s="173"/>
    </row>
    <row r="52" spans="1:46" ht="60.75" customHeight="1" x14ac:dyDescent="0.25">
      <c r="A52" s="65">
        <v>7</v>
      </c>
      <c r="B52" s="66" t="s">
        <v>89</v>
      </c>
      <c r="C52" s="189" t="s">
        <v>46</v>
      </c>
      <c r="D52" s="190"/>
      <c r="E52" s="190"/>
      <c r="F52" s="191"/>
      <c r="G52" s="172" t="s">
        <v>115</v>
      </c>
      <c r="H52" s="172"/>
      <c r="I52" s="172"/>
      <c r="J52" s="172"/>
      <c r="K52" s="172"/>
      <c r="L52" s="172"/>
      <c r="M52" s="172"/>
      <c r="N52" s="172"/>
      <c r="O52" s="172"/>
      <c r="P52" s="174" t="s">
        <v>116</v>
      </c>
      <c r="Q52" s="175"/>
      <c r="R52" s="175"/>
      <c r="S52" s="175"/>
      <c r="T52" s="175"/>
      <c r="U52" s="175"/>
      <c r="V52" s="175"/>
      <c r="W52" s="175"/>
      <c r="X52" s="175"/>
      <c r="Y52" s="175"/>
      <c r="Z52" s="176"/>
      <c r="AA52" s="172" t="s">
        <v>85</v>
      </c>
      <c r="AB52" s="172"/>
      <c r="AC52" s="172"/>
      <c r="AD52" s="172"/>
      <c r="AE52" s="172" t="s">
        <v>86</v>
      </c>
      <c r="AF52" s="172"/>
      <c r="AG52" s="172"/>
      <c r="AH52" s="185" t="s">
        <v>103</v>
      </c>
      <c r="AI52" s="186"/>
      <c r="AJ52" s="186"/>
      <c r="AK52" s="186"/>
      <c r="AL52" s="186"/>
      <c r="AM52" s="186"/>
      <c r="AN52" s="186"/>
      <c r="AO52" s="187"/>
      <c r="AP52" s="173" t="s">
        <v>108</v>
      </c>
      <c r="AQ52" s="173"/>
      <c r="AR52" s="173"/>
      <c r="AS52" s="173"/>
    </row>
    <row r="53" spans="1:46" ht="57" customHeight="1" x14ac:dyDescent="0.25">
      <c r="A53" s="65">
        <v>8</v>
      </c>
      <c r="B53" s="66" t="s">
        <v>90</v>
      </c>
      <c r="C53" s="189" t="s">
        <v>51</v>
      </c>
      <c r="D53" s="190"/>
      <c r="E53" s="190"/>
      <c r="F53" s="191"/>
      <c r="G53" s="172" t="s">
        <v>117</v>
      </c>
      <c r="H53" s="172"/>
      <c r="I53" s="172"/>
      <c r="J53" s="172"/>
      <c r="K53" s="172"/>
      <c r="L53" s="172"/>
      <c r="M53" s="172"/>
      <c r="N53" s="172"/>
      <c r="O53" s="172"/>
      <c r="P53" s="174" t="s">
        <v>126</v>
      </c>
      <c r="Q53" s="175"/>
      <c r="R53" s="175"/>
      <c r="S53" s="175"/>
      <c r="T53" s="175"/>
      <c r="U53" s="175"/>
      <c r="V53" s="175"/>
      <c r="W53" s="175"/>
      <c r="X53" s="175"/>
      <c r="Y53" s="175"/>
      <c r="Z53" s="176"/>
      <c r="AA53" s="172" t="s">
        <v>85</v>
      </c>
      <c r="AB53" s="172"/>
      <c r="AC53" s="172"/>
      <c r="AD53" s="172"/>
      <c r="AE53" s="172" t="s">
        <v>86</v>
      </c>
      <c r="AF53" s="172"/>
      <c r="AG53" s="172"/>
      <c r="AH53" s="185" t="s">
        <v>103</v>
      </c>
      <c r="AI53" s="186"/>
      <c r="AJ53" s="186"/>
      <c r="AK53" s="186"/>
      <c r="AL53" s="186"/>
      <c r="AM53" s="186"/>
      <c r="AN53" s="186"/>
      <c r="AO53" s="187"/>
      <c r="AP53" s="173" t="s">
        <v>118</v>
      </c>
      <c r="AQ53" s="173"/>
      <c r="AR53" s="173"/>
      <c r="AS53" s="173"/>
    </row>
    <row r="54" spans="1:46" ht="85.5" customHeight="1" x14ac:dyDescent="0.25">
      <c r="A54" s="65">
        <v>9</v>
      </c>
      <c r="B54" s="66" t="s">
        <v>119</v>
      </c>
      <c r="C54" s="206" t="s">
        <v>137</v>
      </c>
      <c r="D54" s="207"/>
      <c r="E54" s="207"/>
      <c r="F54" s="208"/>
      <c r="G54" s="189" t="s">
        <v>139</v>
      </c>
      <c r="H54" s="190"/>
      <c r="I54" s="190"/>
      <c r="J54" s="190"/>
      <c r="K54" s="190"/>
      <c r="L54" s="190"/>
      <c r="M54" s="190"/>
      <c r="N54" s="190"/>
      <c r="O54" s="191"/>
      <c r="P54" s="174" t="s">
        <v>138</v>
      </c>
      <c r="Q54" s="175"/>
      <c r="R54" s="175"/>
      <c r="S54" s="175"/>
      <c r="T54" s="175"/>
      <c r="U54" s="175"/>
      <c r="V54" s="175"/>
      <c r="W54" s="175"/>
      <c r="X54" s="175"/>
      <c r="Y54" s="175"/>
      <c r="Z54" s="176"/>
      <c r="AA54" s="172" t="s">
        <v>85</v>
      </c>
      <c r="AB54" s="172"/>
      <c r="AC54" s="172"/>
      <c r="AD54" s="172"/>
      <c r="AE54" s="172" t="s">
        <v>86</v>
      </c>
      <c r="AF54" s="172"/>
      <c r="AG54" s="172"/>
      <c r="AH54" s="172" t="s">
        <v>112</v>
      </c>
      <c r="AI54" s="172"/>
      <c r="AJ54" s="172"/>
      <c r="AK54" s="172"/>
      <c r="AL54" s="172"/>
      <c r="AM54" s="172"/>
      <c r="AN54" s="172"/>
      <c r="AO54" s="172"/>
      <c r="AP54" s="173" t="s">
        <v>124</v>
      </c>
      <c r="AQ54" s="173"/>
      <c r="AR54" s="173"/>
      <c r="AS54" s="173"/>
    </row>
    <row r="55" spans="1:46" ht="66.75" customHeight="1" x14ac:dyDescent="0.25">
      <c r="A55" s="67"/>
      <c r="B55" s="68"/>
      <c r="C55" s="69"/>
      <c r="D55" s="69"/>
      <c r="E55" s="69"/>
      <c r="F55" s="69"/>
      <c r="G55" s="67"/>
      <c r="H55" s="67"/>
      <c r="I55" s="67"/>
      <c r="J55" s="67"/>
      <c r="K55" s="67"/>
      <c r="L55" s="67"/>
      <c r="M55" s="67"/>
      <c r="N55" s="67"/>
      <c r="O55" s="67"/>
      <c r="P55" s="70"/>
      <c r="Q55" s="70"/>
      <c r="R55" s="70"/>
      <c r="S55" s="70"/>
      <c r="T55" s="70"/>
      <c r="U55" s="70"/>
      <c r="V55" s="70"/>
      <c r="W55" s="70"/>
      <c r="X55" s="70"/>
      <c r="Y55" s="70"/>
      <c r="Z55" s="70"/>
      <c r="AA55" s="67"/>
      <c r="AB55" s="67"/>
      <c r="AC55" s="67"/>
      <c r="AD55" s="67"/>
      <c r="AE55" s="67"/>
      <c r="AF55" s="67"/>
      <c r="AG55" s="67"/>
      <c r="AH55" s="67"/>
      <c r="AI55" s="67"/>
      <c r="AJ55" s="67"/>
      <c r="AK55" s="67"/>
      <c r="AL55" s="67"/>
      <c r="AM55" s="67"/>
      <c r="AN55" s="67"/>
      <c r="AO55" s="67"/>
      <c r="AP55" s="71"/>
      <c r="AQ55" s="71"/>
      <c r="AR55" s="71"/>
      <c r="AS55" s="71"/>
    </row>
    <row r="56" spans="1:46" ht="66.75" customHeight="1" x14ac:dyDescent="0.25">
      <c r="A56" s="67"/>
      <c r="B56" s="68"/>
      <c r="C56" s="69"/>
      <c r="D56" s="69"/>
      <c r="E56" s="69"/>
      <c r="F56" s="69"/>
      <c r="G56" s="67"/>
      <c r="H56" s="67"/>
      <c r="I56" s="67"/>
      <c r="J56" s="67"/>
      <c r="K56" s="67"/>
      <c r="L56" s="67"/>
      <c r="M56" s="67"/>
      <c r="N56" s="67"/>
      <c r="O56" s="67"/>
      <c r="P56" s="70"/>
      <c r="Q56" s="70"/>
      <c r="R56" s="70"/>
      <c r="S56" s="70"/>
      <c r="T56" s="70"/>
      <c r="U56" s="70"/>
      <c r="V56" s="70"/>
      <c r="W56" s="70"/>
      <c r="X56" s="70"/>
      <c r="Y56" s="70"/>
      <c r="Z56" s="70"/>
      <c r="AA56" s="67"/>
      <c r="AB56" s="67"/>
      <c r="AC56" s="67"/>
      <c r="AD56" s="67"/>
      <c r="AE56" s="67"/>
      <c r="AF56" s="67"/>
      <c r="AG56" s="67"/>
      <c r="AH56" s="67"/>
      <c r="AI56" s="67"/>
      <c r="AJ56" s="67"/>
      <c r="AK56" s="67"/>
      <c r="AL56" s="67"/>
      <c r="AM56" s="67"/>
      <c r="AN56" s="67"/>
      <c r="AO56" s="67"/>
      <c r="AP56" s="71"/>
      <c r="AQ56" s="71"/>
      <c r="AR56" s="71"/>
      <c r="AS56" s="71"/>
    </row>
    <row r="57" spans="1:46" ht="66.75" customHeight="1" thickBot="1" x14ac:dyDescent="0.3">
      <c r="A57" s="67"/>
      <c r="B57" s="68"/>
      <c r="C57" s="69"/>
      <c r="D57" s="69"/>
      <c r="E57" s="69"/>
      <c r="F57" s="69"/>
      <c r="G57" s="67"/>
      <c r="H57" s="67"/>
      <c r="I57" s="67"/>
      <c r="J57" s="67"/>
      <c r="K57" s="67"/>
      <c r="L57" s="67"/>
      <c r="M57" s="67"/>
      <c r="N57" s="67"/>
      <c r="O57" s="67"/>
      <c r="P57" s="70"/>
      <c r="Q57" s="70"/>
      <c r="R57" s="70"/>
      <c r="S57" s="70"/>
      <c r="T57" s="70"/>
      <c r="U57" s="70"/>
      <c r="V57" s="70"/>
      <c r="W57" s="70"/>
      <c r="X57" s="70"/>
      <c r="Y57" s="70"/>
      <c r="Z57" s="70"/>
      <c r="AA57" s="67"/>
      <c r="AB57" s="67"/>
      <c r="AC57" s="67"/>
      <c r="AD57" s="67"/>
      <c r="AE57" s="67"/>
      <c r="AF57" s="67"/>
      <c r="AG57" s="67"/>
      <c r="AH57" s="67"/>
      <c r="AI57" s="67"/>
      <c r="AJ57" s="67"/>
      <c r="AK57" s="67"/>
      <c r="AL57" s="67"/>
      <c r="AM57" s="67"/>
      <c r="AN57" s="67"/>
      <c r="AO57" s="67"/>
      <c r="AP57" s="71"/>
      <c r="AQ57" s="71"/>
      <c r="AR57" s="71"/>
      <c r="AS57" s="71"/>
    </row>
    <row r="58" spans="1:46" ht="23.25" customHeight="1" x14ac:dyDescent="0.25">
      <c r="A58" s="149" t="s">
        <v>31</v>
      </c>
      <c r="B58" s="150"/>
      <c r="C58" s="150"/>
      <c r="D58" s="150"/>
      <c r="E58" s="150"/>
      <c r="F58" s="150"/>
      <c r="G58" s="150"/>
      <c r="H58" s="150"/>
      <c r="I58" s="150"/>
      <c r="J58" s="150"/>
      <c r="K58" s="150"/>
      <c r="L58" s="150"/>
      <c r="M58" s="150"/>
      <c r="N58" s="150"/>
      <c r="O58" s="150"/>
      <c r="P58" s="150"/>
      <c r="Q58" s="150"/>
      <c r="R58" s="150"/>
      <c r="S58" s="150"/>
      <c r="T58" s="150"/>
      <c r="U58" s="150"/>
      <c r="V58" s="150"/>
      <c r="W58" s="150"/>
      <c r="X58" s="150"/>
      <c r="Y58" s="150"/>
      <c r="Z58" s="150"/>
      <c r="AA58" s="150"/>
      <c r="AB58" s="150"/>
      <c r="AC58" s="150"/>
      <c r="AD58" s="150"/>
      <c r="AE58" s="150"/>
      <c r="AF58" s="150"/>
      <c r="AG58" s="150"/>
      <c r="AH58" s="150"/>
      <c r="AI58" s="150"/>
      <c r="AJ58" s="150"/>
      <c r="AK58" s="150"/>
      <c r="AL58" s="150"/>
      <c r="AM58" s="150"/>
      <c r="AN58" s="150"/>
      <c r="AO58" s="150"/>
      <c r="AP58" s="150"/>
      <c r="AQ58" s="150"/>
      <c r="AR58" s="150"/>
      <c r="AS58" s="151"/>
    </row>
    <row r="59" spans="1:46" ht="15" customHeight="1" x14ac:dyDescent="0.25">
      <c r="A59" s="156" t="s">
        <v>19</v>
      </c>
      <c r="B59" s="158" t="s">
        <v>12</v>
      </c>
      <c r="C59" s="192" t="s">
        <v>28</v>
      </c>
      <c r="D59" s="194" t="s">
        <v>29</v>
      </c>
      <c r="E59" s="194" t="s">
        <v>30</v>
      </c>
      <c r="F59" s="202" t="s">
        <v>27</v>
      </c>
      <c r="G59" s="152" t="s">
        <v>0</v>
      </c>
      <c r="H59" s="153"/>
      <c r="I59" s="153"/>
      <c r="J59" s="153"/>
      <c r="K59" s="153"/>
      <c r="L59" s="153"/>
      <c r="M59" s="153"/>
      <c r="N59" s="153"/>
      <c r="O59" s="153"/>
      <c r="P59" s="153"/>
      <c r="Q59" s="153"/>
      <c r="R59" s="153"/>
      <c r="S59" s="155"/>
      <c r="T59" s="152" t="s">
        <v>11</v>
      </c>
      <c r="U59" s="153"/>
      <c r="V59" s="153"/>
      <c r="W59" s="153"/>
      <c r="X59" s="153"/>
      <c r="Y59" s="153"/>
      <c r="Z59" s="153"/>
      <c r="AA59" s="153"/>
      <c r="AB59" s="153"/>
      <c r="AC59" s="153"/>
      <c r="AD59" s="153"/>
      <c r="AE59" s="153"/>
      <c r="AF59" s="155"/>
      <c r="AG59" s="152" t="s">
        <v>18</v>
      </c>
      <c r="AH59" s="153"/>
      <c r="AI59" s="153"/>
      <c r="AJ59" s="153"/>
      <c r="AK59" s="153"/>
      <c r="AL59" s="153"/>
      <c r="AM59" s="153"/>
      <c r="AN59" s="153"/>
      <c r="AO59" s="153"/>
      <c r="AP59" s="153"/>
      <c r="AQ59" s="153"/>
      <c r="AR59" s="153"/>
      <c r="AS59" s="154"/>
    </row>
    <row r="60" spans="1:46" ht="33" customHeight="1" x14ac:dyDescent="0.25">
      <c r="A60" s="157"/>
      <c r="B60" s="159"/>
      <c r="C60" s="193"/>
      <c r="D60" s="195"/>
      <c r="E60" s="204"/>
      <c r="F60" s="203"/>
      <c r="G60" s="11" t="s">
        <v>1</v>
      </c>
      <c r="H60" s="11" t="s">
        <v>2</v>
      </c>
      <c r="I60" s="11" t="s">
        <v>3</v>
      </c>
      <c r="J60" s="11" t="s">
        <v>4</v>
      </c>
      <c r="K60" s="11" t="s">
        <v>3</v>
      </c>
      <c r="L60" s="11" t="s">
        <v>5</v>
      </c>
      <c r="M60" s="11" t="s">
        <v>5</v>
      </c>
      <c r="N60" s="11" t="s">
        <v>4</v>
      </c>
      <c r="O60" s="11" t="s">
        <v>6</v>
      </c>
      <c r="P60" s="11" t="s">
        <v>7</v>
      </c>
      <c r="Q60" s="11" t="s">
        <v>8</v>
      </c>
      <c r="R60" s="11" t="s">
        <v>9</v>
      </c>
      <c r="S60" s="30" t="s">
        <v>47</v>
      </c>
      <c r="T60" s="11" t="s">
        <v>1</v>
      </c>
      <c r="U60" s="11" t="s">
        <v>2</v>
      </c>
      <c r="V60" s="11" t="s">
        <v>3</v>
      </c>
      <c r="W60" s="11" t="s">
        <v>4</v>
      </c>
      <c r="X60" s="11" t="s">
        <v>3</v>
      </c>
      <c r="Y60" s="11" t="s">
        <v>5</v>
      </c>
      <c r="Z60" s="11" t="s">
        <v>5</v>
      </c>
      <c r="AA60" s="11" t="s">
        <v>4</v>
      </c>
      <c r="AB60" s="11" t="s">
        <v>6</v>
      </c>
      <c r="AC60" s="11" t="s">
        <v>7</v>
      </c>
      <c r="AD60" s="11" t="s">
        <v>8</v>
      </c>
      <c r="AE60" s="11" t="s">
        <v>9</v>
      </c>
      <c r="AF60" s="30" t="s">
        <v>10</v>
      </c>
      <c r="AG60" s="11" t="s">
        <v>1</v>
      </c>
      <c r="AH60" s="11" t="s">
        <v>2</v>
      </c>
      <c r="AI60" s="11" t="s">
        <v>3</v>
      </c>
      <c r="AJ60" s="11" t="s">
        <v>4</v>
      </c>
      <c r="AK60" s="11" t="s">
        <v>3</v>
      </c>
      <c r="AL60" s="11" t="s">
        <v>5</v>
      </c>
      <c r="AM60" s="24" t="s">
        <v>5</v>
      </c>
      <c r="AN60" s="24" t="s">
        <v>4</v>
      </c>
      <c r="AO60" s="24" t="s">
        <v>6</v>
      </c>
      <c r="AP60" s="24" t="s">
        <v>7</v>
      </c>
      <c r="AQ60" s="24" t="s">
        <v>8</v>
      </c>
      <c r="AR60" s="24" t="s">
        <v>9</v>
      </c>
      <c r="AS60" s="14" t="s">
        <v>10</v>
      </c>
    </row>
    <row r="61" spans="1:46" ht="60" customHeight="1" x14ac:dyDescent="0.25">
      <c r="A61" s="34" t="s">
        <v>35</v>
      </c>
      <c r="B61" s="19" t="s">
        <v>42</v>
      </c>
      <c r="C61" s="16" t="s">
        <v>32</v>
      </c>
      <c r="D61" s="17">
        <v>1</v>
      </c>
      <c r="E61" s="18" t="s">
        <v>48</v>
      </c>
      <c r="F61" s="21" t="s">
        <v>148</v>
      </c>
      <c r="G61" s="37">
        <v>20</v>
      </c>
      <c r="H61" s="37">
        <v>20</v>
      </c>
      <c r="I61" s="37">
        <v>20</v>
      </c>
      <c r="J61" s="37">
        <v>20</v>
      </c>
      <c r="K61" s="37">
        <v>20</v>
      </c>
      <c r="L61" s="37">
        <v>20</v>
      </c>
      <c r="M61" s="37">
        <v>10</v>
      </c>
      <c r="N61" s="37">
        <v>10</v>
      </c>
      <c r="O61" s="37">
        <v>10</v>
      </c>
      <c r="P61" s="37">
        <v>10</v>
      </c>
      <c r="Q61" s="37">
        <v>10</v>
      </c>
      <c r="R61" s="37">
        <v>10</v>
      </c>
      <c r="S61" s="47">
        <f>SUM(G61:R61)</f>
        <v>180</v>
      </c>
      <c r="T61" s="48">
        <v>0.09</v>
      </c>
      <c r="U61" s="48">
        <v>0.09</v>
      </c>
      <c r="V61" s="48">
        <v>0.09</v>
      </c>
      <c r="W61" s="48">
        <v>0.09</v>
      </c>
      <c r="X61" s="48">
        <v>0.08</v>
      </c>
      <c r="Y61" s="48">
        <v>0.08</v>
      </c>
      <c r="Z61" s="48">
        <v>0.08</v>
      </c>
      <c r="AA61" s="48">
        <v>0.08</v>
      </c>
      <c r="AB61" s="48">
        <v>0.08</v>
      </c>
      <c r="AC61" s="48">
        <v>0.08</v>
      </c>
      <c r="AD61" s="48">
        <v>0.08</v>
      </c>
      <c r="AE61" s="48">
        <v>0.08</v>
      </c>
      <c r="AF61" s="47">
        <f>SUM(T61:AE61)</f>
        <v>0.99999999999999978</v>
      </c>
      <c r="AG61" s="23">
        <v>6219.26</v>
      </c>
      <c r="AH61" s="23">
        <v>6219.26</v>
      </c>
      <c r="AI61" s="23">
        <v>6219.26</v>
      </c>
      <c r="AJ61" s="23">
        <v>6219.26</v>
      </c>
      <c r="AK61" s="23">
        <v>6219.26</v>
      </c>
      <c r="AL61" s="23">
        <v>6219.26</v>
      </c>
      <c r="AM61" s="23">
        <v>6219.26</v>
      </c>
      <c r="AN61" s="23">
        <v>6219.26</v>
      </c>
      <c r="AO61" s="23">
        <v>6219.26</v>
      </c>
      <c r="AP61" s="23">
        <v>6219.26</v>
      </c>
      <c r="AQ61" s="23">
        <v>6219.24</v>
      </c>
      <c r="AR61" s="23">
        <v>6219.22</v>
      </c>
      <c r="AS61" s="15">
        <f>SUM(AG61:AR61)</f>
        <v>74631.060000000012</v>
      </c>
    </row>
    <row r="62" spans="1:46" ht="63" customHeight="1" x14ac:dyDescent="0.25">
      <c r="A62" s="39">
        <v>2</v>
      </c>
      <c r="B62" s="19" t="s">
        <v>46</v>
      </c>
      <c r="C62" s="16" t="s">
        <v>33</v>
      </c>
      <c r="D62" s="17">
        <v>12</v>
      </c>
      <c r="E62" s="18" t="s">
        <v>50</v>
      </c>
      <c r="F62" s="21" t="s">
        <v>149</v>
      </c>
      <c r="G62" s="57">
        <v>20</v>
      </c>
      <c r="H62" s="57">
        <v>20</v>
      </c>
      <c r="I62" s="37">
        <v>20</v>
      </c>
      <c r="J62" s="37">
        <v>20</v>
      </c>
      <c r="K62" s="37">
        <v>20</v>
      </c>
      <c r="L62" s="37">
        <v>20</v>
      </c>
      <c r="M62" s="57">
        <v>20</v>
      </c>
      <c r="N62" s="57">
        <v>20</v>
      </c>
      <c r="O62" s="57">
        <v>20</v>
      </c>
      <c r="P62" s="57">
        <v>20</v>
      </c>
      <c r="Q62" s="57">
        <v>20</v>
      </c>
      <c r="R62" s="57">
        <v>20</v>
      </c>
      <c r="S62" s="47">
        <f>SUM(G62:R62)</f>
        <v>240</v>
      </c>
      <c r="T62" s="17">
        <v>1</v>
      </c>
      <c r="U62" s="17">
        <v>1</v>
      </c>
      <c r="V62" s="17">
        <v>1</v>
      </c>
      <c r="W62" s="21">
        <v>1</v>
      </c>
      <c r="X62" s="17">
        <v>1</v>
      </c>
      <c r="Y62" s="21">
        <v>1</v>
      </c>
      <c r="Z62" s="17">
        <v>1</v>
      </c>
      <c r="AA62" s="21">
        <v>1</v>
      </c>
      <c r="AB62" s="17">
        <v>1</v>
      </c>
      <c r="AC62" s="21">
        <v>1</v>
      </c>
      <c r="AD62" s="17">
        <v>1</v>
      </c>
      <c r="AE62" s="21">
        <v>1</v>
      </c>
      <c r="AF62" s="47">
        <f>SUM(T62:AE62)</f>
        <v>12</v>
      </c>
      <c r="AG62" s="23">
        <v>8627.2099999999991</v>
      </c>
      <c r="AH62" s="23">
        <v>8627.2099999999991</v>
      </c>
      <c r="AI62" s="23">
        <v>8627.2099999999991</v>
      </c>
      <c r="AJ62" s="23">
        <v>8627.2099999999991</v>
      </c>
      <c r="AK62" s="23">
        <v>8627.2099999999991</v>
      </c>
      <c r="AL62" s="23">
        <v>8627.2099999999991</v>
      </c>
      <c r="AM62" s="23">
        <v>8627.2099999999991</v>
      </c>
      <c r="AN62" s="23">
        <v>8627.2099999999991</v>
      </c>
      <c r="AO62" s="23">
        <v>8627.2099999999991</v>
      </c>
      <c r="AP62" s="23">
        <v>8627.2099999999991</v>
      </c>
      <c r="AQ62" s="23">
        <v>8627.2099999999991</v>
      </c>
      <c r="AR62" s="23">
        <v>8627.26</v>
      </c>
      <c r="AS62" s="15">
        <f>SUM(AG62:AR62)</f>
        <v>103526.56999999996</v>
      </c>
    </row>
    <row r="63" spans="1:46" ht="56.25" customHeight="1" x14ac:dyDescent="0.25">
      <c r="A63" s="39">
        <v>3</v>
      </c>
      <c r="B63" s="25" t="s">
        <v>51</v>
      </c>
      <c r="C63" s="20" t="s">
        <v>34</v>
      </c>
      <c r="D63" s="26">
        <v>1</v>
      </c>
      <c r="E63" s="27" t="s">
        <v>48</v>
      </c>
      <c r="F63" s="21" t="s">
        <v>150</v>
      </c>
      <c r="G63" s="35">
        <v>20</v>
      </c>
      <c r="H63" s="35">
        <v>20</v>
      </c>
      <c r="I63" s="35">
        <v>20</v>
      </c>
      <c r="J63" s="35">
        <v>20</v>
      </c>
      <c r="K63" s="35">
        <v>20</v>
      </c>
      <c r="L63" s="35"/>
      <c r="M63" s="35"/>
      <c r="N63" s="35"/>
      <c r="O63" s="35"/>
      <c r="P63" s="35"/>
      <c r="Q63" s="35"/>
      <c r="R63" s="35"/>
      <c r="S63" s="49">
        <f t="shared" ref="S63" si="0">SUM(G63:R63)</f>
        <v>100</v>
      </c>
      <c r="T63" s="36">
        <v>0.2</v>
      </c>
      <c r="U63" s="36">
        <v>0.2</v>
      </c>
      <c r="V63" s="36">
        <v>0.2</v>
      </c>
      <c r="W63" s="36">
        <v>0.2</v>
      </c>
      <c r="X63" s="36">
        <v>0.2</v>
      </c>
      <c r="Y63" s="36"/>
      <c r="Z63" s="36"/>
      <c r="AA63" s="36"/>
      <c r="AB63" s="36"/>
      <c r="AC63" s="36"/>
      <c r="AD63" s="36"/>
      <c r="AE63" s="36"/>
      <c r="AF63" s="49">
        <f t="shared" ref="AF63" si="1">SUM(T63:AE63)</f>
        <v>1</v>
      </c>
      <c r="AG63" s="38">
        <v>14926.22</v>
      </c>
      <c r="AH63" s="38">
        <v>14926.22</v>
      </c>
      <c r="AI63" s="38">
        <v>14926.22</v>
      </c>
      <c r="AJ63" s="38">
        <v>14926.22</v>
      </c>
      <c r="AK63" s="38">
        <v>14926.22</v>
      </c>
      <c r="AL63" s="38"/>
      <c r="AM63" s="23"/>
      <c r="AN63" s="38"/>
      <c r="AO63" s="38"/>
      <c r="AP63" s="38"/>
      <c r="AQ63" s="23"/>
      <c r="AR63" s="38"/>
      <c r="AS63" s="28">
        <f t="shared" ref="AS63" si="2">SUM(AG63:AR63)</f>
        <v>74631.099999999991</v>
      </c>
      <c r="AT63" s="10"/>
    </row>
    <row r="64" spans="1:46" ht="21" customHeight="1" x14ac:dyDescent="0.25">
      <c r="A64" s="160" t="s">
        <v>59</v>
      </c>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1"/>
      <c r="AL64" s="161"/>
      <c r="AM64" s="161"/>
      <c r="AN64" s="161"/>
      <c r="AO64" s="161"/>
      <c r="AP64" s="161"/>
      <c r="AQ64" s="161"/>
      <c r="AR64" s="162"/>
      <c r="AS64" s="59">
        <f>SUM(AS61:AS63)</f>
        <v>252788.72999999998</v>
      </c>
    </row>
    <row r="65" spans="1:48" ht="22.5" customHeight="1" x14ac:dyDescent="0.25">
      <c r="A65" s="160" t="s">
        <v>60</v>
      </c>
      <c r="B65" s="161"/>
      <c r="C65" s="161"/>
      <c r="D65" s="161"/>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1"/>
      <c r="AL65" s="161"/>
      <c r="AM65" s="161"/>
      <c r="AN65" s="161"/>
      <c r="AO65" s="161"/>
      <c r="AP65" s="161"/>
      <c r="AQ65" s="161"/>
      <c r="AR65" s="162"/>
      <c r="AS65" s="59">
        <f>SUM(AS64)</f>
        <v>252788.72999999998</v>
      </c>
    </row>
    <row r="66" spans="1:48" ht="61.5" customHeight="1" x14ac:dyDescent="0.25">
      <c r="A66" s="39">
        <v>4</v>
      </c>
      <c r="B66" s="19" t="s">
        <v>153</v>
      </c>
      <c r="C66" s="22" t="s">
        <v>53</v>
      </c>
      <c r="D66" s="21">
        <v>1</v>
      </c>
      <c r="E66" s="18" t="s">
        <v>146</v>
      </c>
      <c r="F66" s="21" t="s">
        <v>152</v>
      </c>
      <c r="G66" s="57"/>
      <c r="H66" s="57"/>
      <c r="I66" s="37"/>
      <c r="J66" s="37"/>
      <c r="K66" s="37"/>
      <c r="L66" s="37"/>
      <c r="M66" s="57"/>
      <c r="N66" s="57">
        <v>15</v>
      </c>
      <c r="O66" s="57">
        <v>15</v>
      </c>
      <c r="P66" s="57"/>
      <c r="Q66" s="57"/>
      <c r="R66" s="57"/>
      <c r="S66" s="47">
        <f t="shared" ref="S66:S67" si="3">SUM(G66:R66)</f>
        <v>30</v>
      </c>
      <c r="T66" s="58"/>
      <c r="U66" s="58"/>
      <c r="V66" s="58"/>
      <c r="W66" s="58"/>
      <c r="X66" s="58"/>
      <c r="Y66" s="58"/>
      <c r="Z66" s="58"/>
      <c r="AA66" s="48">
        <v>0.5</v>
      </c>
      <c r="AB66" s="48">
        <v>0.5</v>
      </c>
      <c r="AC66" s="58"/>
      <c r="AD66" s="58"/>
      <c r="AE66" s="58"/>
      <c r="AF66" s="47">
        <f t="shared" ref="AF66:AF69" si="4">SUM(T66:AE66)</f>
        <v>1</v>
      </c>
      <c r="AG66" s="23"/>
      <c r="AH66" s="23"/>
      <c r="AI66" s="23"/>
      <c r="AJ66" s="23"/>
      <c r="AK66" s="23"/>
      <c r="AL66" s="23"/>
      <c r="AM66" s="23"/>
      <c r="AN66" s="23">
        <v>350000</v>
      </c>
      <c r="AO66" s="23">
        <v>350000</v>
      </c>
      <c r="AP66" s="23"/>
      <c r="AQ66" s="23"/>
      <c r="AR66" s="23"/>
      <c r="AS66" s="15">
        <f t="shared" ref="AS66:AS69" si="5">SUM(AG66:AR66)</f>
        <v>700000</v>
      </c>
    </row>
    <row r="67" spans="1:48" ht="60.75" customHeight="1" x14ac:dyDescent="0.25">
      <c r="A67" s="39">
        <v>5</v>
      </c>
      <c r="B67" s="19" t="s">
        <v>154</v>
      </c>
      <c r="C67" s="22" t="s">
        <v>53</v>
      </c>
      <c r="D67" s="21">
        <v>1</v>
      </c>
      <c r="E67" s="18" t="s">
        <v>128</v>
      </c>
      <c r="F67" s="21" t="s">
        <v>152</v>
      </c>
      <c r="G67" s="57"/>
      <c r="H67" s="57"/>
      <c r="I67" s="37"/>
      <c r="J67" s="37"/>
      <c r="K67" s="37"/>
      <c r="L67" s="37"/>
      <c r="M67" s="57"/>
      <c r="N67" s="57">
        <v>15</v>
      </c>
      <c r="O67" s="57">
        <v>15</v>
      </c>
      <c r="P67" s="57"/>
      <c r="Q67" s="57"/>
      <c r="R67" s="57"/>
      <c r="S67" s="47">
        <f t="shared" si="3"/>
        <v>30</v>
      </c>
      <c r="T67" s="58"/>
      <c r="U67" s="58"/>
      <c r="V67" s="58"/>
      <c r="W67" s="58"/>
      <c r="X67" s="58"/>
      <c r="Y67" s="58"/>
      <c r="Z67" s="58"/>
      <c r="AA67" s="48">
        <v>0.5</v>
      </c>
      <c r="AB67" s="48">
        <v>0.5</v>
      </c>
      <c r="AC67" s="58"/>
      <c r="AD67" s="58"/>
      <c r="AE67" s="58"/>
      <c r="AF67" s="47">
        <f t="shared" si="4"/>
        <v>1</v>
      </c>
      <c r="AG67" s="23"/>
      <c r="AH67" s="23"/>
      <c r="AI67" s="23"/>
      <c r="AJ67" s="23"/>
      <c r="AK67" s="23"/>
      <c r="AL67" s="23"/>
      <c r="AM67" s="23"/>
      <c r="AN67" s="23">
        <v>951566.93</v>
      </c>
      <c r="AO67" s="23">
        <v>951566.93</v>
      </c>
      <c r="AP67" s="23"/>
      <c r="AQ67" s="23"/>
      <c r="AR67" s="23"/>
      <c r="AS67" s="15">
        <f t="shared" si="5"/>
        <v>1903133.86</v>
      </c>
    </row>
    <row r="68" spans="1:48" ht="60.75" customHeight="1" x14ac:dyDescent="0.25">
      <c r="A68" s="39">
        <v>6</v>
      </c>
      <c r="B68" s="19" t="s">
        <v>155</v>
      </c>
      <c r="C68" s="22" t="s">
        <v>53</v>
      </c>
      <c r="D68" s="21">
        <v>1</v>
      </c>
      <c r="E68" s="18" t="s">
        <v>147</v>
      </c>
      <c r="F68" s="21" t="s">
        <v>152</v>
      </c>
      <c r="G68" s="57"/>
      <c r="H68" s="57"/>
      <c r="I68" s="37"/>
      <c r="J68" s="37"/>
      <c r="K68" s="37"/>
      <c r="L68" s="57"/>
      <c r="M68" s="57"/>
      <c r="N68" s="57"/>
      <c r="O68" s="57"/>
      <c r="P68" s="57"/>
      <c r="Q68" s="57">
        <v>15</v>
      </c>
      <c r="R68" s="57">
        <v>15</v>
      </c>
      <c r="S68" s="47">
        <v>30</v>
      </c>
      <c r="T68" s="58"/>
      <c r="U68" s="58"/>
      <c r="V68" s="58"/>
      <c r="W68" s="58"/>
      <c r="X68" s="58"/>
      <c r="Y68" s="48"/>
      <c r="Z68" s="48"/>
      <c r="AA68" s="48"/>
      <c r="AB68" s="48"/>
      <c r="AC68" s="58"/>
      <c r="AD68" s="48">
        <v>0.5</v>
      </c>
      <c r="AE68" s="48">
        <v>0.5</v>
      </c>
      <c r="AF68" s="47">
        <f t="shared" si="4"/>
        <v>1</v>
      </c>
      <c r="AG68" s="23"/>
      <c r="AH68" s="23"/>
      <c r="AI68" s="23"/>
      <c r="AJ68" s="23"/>
      <c r="AK68" s="23"/>
      <c r="AL68" s="23"/>
      <c r="AM68" s="23"/>
      <c r="AN68" s="23"/>
      <c r="AO68" s="23"/>
      <c r="AP68" s="23"/>
      <c r="AQ68" s="23">
        <v>600000</v>
      </c>
      <c r="AR68" s="23">
        <v>600000</v>
      </c>
      <c r="AS68" s="15">
        <f t="shared" si="5"/>
        <v>1200000</v>
      </c>
    </row>
    <row r="69" spans="1:48" ht="62.25" customHeight="1" x14ac:dyDescent="0.25">
      <c r="A69" s="39">
        <v>7</v>
      </c>
      <c r="B69" s="19" t="s">
        <v>156</v>
      </c>
      <c r="C69" s="22" t="s">
        <v>53</v>
      </c>
      <c r="D69" s="21">
        <v>1</v>
      </c>
      <c r="E69" s="18" t="s">
        <v>147</v>
      </c>
      <c r="F69" s="21" t="s">
        <v>152</v>
      </c>
      <c r="G69" s="57"/>
      <c r="H69" s="57"/>
      <c r="I69" s="37"/>
      <c r="J69" s="37"/>
      <c r="K69" s="37"/>
      <c r="L69" s="57"/>
      <c r="M69" s="57"/>
      <c r="N69" s="57">
        <v>15</v>
      </c>
      <c r="O69" s="57">
        <v>15</v>
      </c>
      <c r="P69" s="57"/>
      <c r="Q69" s="57"/>
      <c r="R69" s="57"/>
      <c r="S69" s="47">
        <v>30</v>
      </c>
      <c r="T69" s="58"/>
      <c r="U69" s="58"/>
      <c r="V69" s="58"/>
      <c r="W69" s="58"/>
      <c r="X69" s="58"/>
      <c r="Y69" s="48"/>
      <c r="Z69" s="48"/>
      <c r="AA69" s="48">
        <v>0.5</v>
      </c>
      <c r="AB69" s="48">
        <v>0.5</v>
      </c>
      <c r="AC69" s="58"/>
      <c r="AD69" s="48"/>
      <c r="AE69" s="48"/>
      <c r="AF69" s="47">
        <f t="shared" si="4"/>
        <v>1</v>
      </c>
      <c r="AG69" s="23"/>
      <c r="AH69" s="23"/>
      <c r="AI69" s="23"/>
      <c r="AJ69" s="23"/>
      <c r="AK69" s="23"/>
      <c r="AL69" s="23"/>
      <c r="AM69" s="23"/>
      <c r="AN69" s="23">
        <v>1040000</v>
      </c>
      <c r="AO69" s="23">
        <v>1040000</v>
      </c>
      <c r="AP69" s="23"/>
      <c r="AQ69" s="23"/>
      <c r="AR69" s="23"/>
      <c r="AS69" s="15">
        <f t="shared" si="5"/>
        <v>2080000</v>
      </c>
    </row>
    <row r="70" spans="1:48" ht="62.25" customHeight="1" x14ac:dyDescent="0.25">
      <c r="A70" s="39">
        <v>8</v>
      </c>
      <c r="B70" s="19" t="s">
        <v>171</v>
      </c>
      <c r="C70" s="22" t="s">
        <v>53</v>
      </c>
      <c r="D70" s="21">
        <v>1</v>
      </c>
      <c r="E70" s="18" t="s">
        <v>147</v>
      </c>
      <c r="F70" s="21" t="s">
        <v>152</v>
      </c>
      <c r="G70" s="57"/>
      <c r="H70" s="57"/>
      <c r="I70" s="37"/>
      <c r="J70" s="37"/>
      <c r="K70" s="37"/>
      <c r="L70" s="57"/>
      <c r="M70" s="57"/>
      <c r="N70" s="57"/>
      <c r="O70" s="57"/>
      <c r="P70" s="57"/>
      <c r="Q70" s="57">
        <v>15</v>
      </c>
      <c r="R70" s="57">
        <v>15</v>
      </c>
      <c r="S70" s="47">
        <v>30</v>
      </c>
      <c r="T70" s="58"/>
      <c r="U70" s="58"/>
      <c r="V70" s="58"/>
      <c r="W70" s="58"/>
      <c r="X70" s="58"/>
      <c r="Y70" s="48"/>
      <c r="Z70" s="48"/>
      <c r="AA70" s="58"/>
      <c r="AB70" s="58"/>
      <c r="AC70" s="58"/>
      <c r="AD70" s="48">
        <v>0.5</v>
      </c>
      <c r="AE70" s="48">
        <v>0.5</v>
      </c>
      <c r="AF70" s="47">
        <f t="shared" ref="AF70" si="6">SUM(T70:AE70)</f>
        <v>1</v>
      </c>
      <c r="AG70" s="23"/>
      <c r="AH70" s="23"/>
      <c r="AI70" s="23"/>
      <c r="AJ70" s="23"/>
      <c r="AK70" s="23"/>
      <c r="AL70" s="23"/>
      <c r="AM70" s="23"/>
      <c r="AN70" s="23"/>
      <c r="AO70" s="23"/>
      <c r="AP70" s="23"/>
      <c r="AQ70" s="23">
        <v>400000</v>
      </c>
      <c r="AR70" s="23">
        <v>400000</v>
      </c>
      <c r="AS70" s="15">
        <f t="shared" ref="AS70" si="7">SUM(AG70:AR70)</f>
        <v>800000</v>
      </c>
    </row>
    <row r="71" spans="1:48" ht="21" customHeight="1" x14ac:dyDescent="0.25">
      <c r="A71" s="160" t="s">
        <v>61</v>
      </c>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1"/>
      <c r="AL71" s="161"/>
      <c r="AM71" s="161"/>
      <c r="AN71" s="161"/>
      <c r="AO71" s="161"/>
      <c r="AP71" s="161"/>
      <c r="AQ71" s="161"/>
      <c r="AR71" s="162"/>
      <c r="AS71" s="59">
        <f>SUM(AS66:AS70)</f>
        <v>6683133.8600000003</v>
      </c>
    </row>
    <row r="72" spans="1:48" ht="19.5" customHeight="1" x14ac:dyDescent="0.25">
      <c r="A72" s="160" t="s">
        <v>62</v>
      </c>
      <c r="B72" s="161"/>
      <c r="C72" s="161"/>
      <c r="D72" s="161"/>
      <c r="E72" s="161"/>
      <c r="F72" s="161"/>
      <c r="G72" s="161"/>
      <c r="H72" s="161"/>
      <c r="I72" s="161"/>
      <c r="J72" s="161"/>
      <c r="K72" s="161"/>
      <c r="L72" s="161"/>
      <c r="M72" s="161"/>
      <c r="N72" s="161"/>
      <c r="O72" s="161"/>
      <c r="P72" s="161"/>
      <c r="Q72" s="161"/>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2"/>
      <c r="AS72" s="59">
        <f>SUM(AS71)</f>
        <v>6683133.8600000003</v>
      </c>
    </row>
    <row r="73" spans="1:48" s="2" customFormat="1" ht="22.5" customHeight="1" thickBot="1" x14ac:dyDescent="0.25">
      <c r="A73" s="41"/>
      <c r="B73" s="42"/>
      <c r="C73" s="43"/>
      <c r="D73" s="44"/>
      <c r="E73" s="45"/>
      <c r="F73" s="46"/>
      <c r="G73" s="205" t="s">
        <v>129</v>
      </c>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5"/>
      <c r="AS73" s="60">
        <f>AS72+AS65</f>
        <v>6935922.5899999999</v>
      </c>
      <c r="AU73" s="4"/>
      <c r="AV73" s="5"/>
    </row>
    <row r="74" spans="1:48" s="2" customFormat="1" ht="7.5" customHeight="1" x14ac:dyDescent="0.2">
      <c r="A74" s="7"/>
      <c r="B74" s="13"/>
      <c r="C74" s="13"/>
      <c r="D74" s="13"/>
      <c r="E74" s="13"/>
      <c r="F74" s="13"/>
      <c r="G74" s="13"/>
      <c r="H74" s="13"/>
      <c r="I74" s="13"/>
      <c r="J74" s="13"/>
      <c r="K74" s="13"/>
      <c r="L74" s="13"/>
      <c r="M74" s="13"/>
      <c r="N74" s="13"/>
      <c r="O74" s="13"/>
      <c r="P74" s="13"/>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29"/>
      <c r="AU74" s="4"/>
      <c r="AV74" s="5"/>
    </row>
    <row r="75" spans="1:48" s="2" customFormat="1" ht="12" customHeight="1" x14ac:dyDescent="0.2">
      <c r="A75" s="3"/>
      <c r="B75" s="196" t="s">
        <v>174</v>
      </c>
      <c r="C75" s="197"/>
      <c r="D75" s="197"/>
      <c r="E75" s="197"/>
      <c r="F75" s="197"/>
      <c r="G75" s="197"/>
      <c r="H75" s="197"/>
      <c r="I75" s="197"/>
      <c r="J75" s="197"/>
      <c r="K75" s="197"/>
      <c r="L75" s="197"/>
      <c r="M75" s="197"/>
      <c r="N75" s="197"/>
      <c r="O75" s="197"/>
      <c r="P75" s="197"/>
      <c r="Q75" s="197"/>
      <c r="R75" s="197"/>
      <c r="S75" s="197"/>
      <c r="T75" s="197"/>
      <c r="U75" s="197"/>
      <c r="V75" s="197"/>
      <c r="W75" s="197"/>
      <c r="X75" s="197"/>
      <c r="Y75" s="197"/>
      <c r="Z75" s="197"/>
      <c r="AA75" s="197"/>
      <c r="AB75" s="198"/>
      <c r="AC75" s="3"/>
      <c r="AD75" s="3"/>
      <c r="AE75" s="3"/>
      <c r="AF75" s="3"/>
      <c r="AG75" s="3"/>
      <c r="AH75" s="3"/>
      <c r="AI75" s="3"/>
      <c r="AJ75" s="3"/>
      <c r="AK75" s="3"/>
      <c r="AL75" s="3"/>
      <c r="AM75" s="3"/>
      <c r="AN75" s="3"/>
      <c r="AO75" s="3"/>
      <c r="AP75" s="3"/>
      <c r="AQ75" s="3"/>
      <c r="AR75" s="3"/>
      <c r="AS75" s="40"/>
      <c r="AU75" s="4"/>
    </row>
    <row r="76" spans="1:48" ht="8.25" customHeight="1" x14ac:dyDescent="0.25">
      <c r="B76" s="199"/>
      <c r="C76" s="200"/>
      <c r="D76" s="200"/>
      <c r="E76" s="200"/>
      <c r="F76" s="200"/>
      <c r="G76" s="200"/>
      <c r="H76" s="200"/>
      <c r="I76" s="200"/>
      <c r="J76" s="200"/>
      <c r="K76" s="200"/>
      <c r="L76" s="200"/>
      <c r="M76" s="200"/>
      <c r="N76" s="200"/>
      <c r="O76" s="200"/>
      <c r="P76" s="200"/>
      <c r="Q76" s="200"/>
      <c r="R76" s="200"/>
      <c r="S76" s="200"/>
      <c r="T76" s="200"/>
      <c r="U76" s="200"/>
      <c r="V76" s="200"/>
      <c r="W76" s="200"/>
      <c r="X76" s="200"/>
      <c r="Y76" s="200"/>
      <c r="Z76" s="200"/>
      <c r="AA76" s="200"/>
      <c r="AB76" s="201"/>
    </row>
    <row r="77" spans="1:48" ht="11.25" customHeight="1" x14ac:dyDescent="0.25">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row>
    <row r="78" spans="1:48" ht="11.25" customHeight="1" x14ac:dyDescent="0.25">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row>
    <row r="79" spans="1:48" ht="11.25" customHeight="1" x14ac:dyDescent="0.25">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row>
    <row r="80" spans="1:48" ht="11.25" customHeight="1" x14ac:dyDescent="0.25">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row>
    <row r="81" spans="2:28" ht="11.25" customHeight="1" x14ac:dyDescent="0.25">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row>
    <row r="82" spans="2:28" ht="11.25" customHeight="1" x14ac:dyDescent="0.25">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row>
    <row r="83" spans="2:28" ht="11.25" customHeight="1" x14ac:dyDescent="0.25">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row>
    <row r="84" spans="2:28" ht="11.25" customHeight="1" x14ac:dyDescent="0.25">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row>
    <row r="85" spans="2:28" ht="11.25" customHeight="1" x14ac:dyDescent="0.25">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row>
    <row r="86" spans="2:28" ht="11.25" customHeight="1" x14ac:dyDescent="0.25">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row>
    <row r="87" spans="2:28" ht="11.25" customHeight="1" x14ac:dyDescent="0.25">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row>
    <row r="88" spans="2:28" ht="11.25" customHeight="1" x14ac:dyDescent="0.25">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row>
    <row r="89" spans="2:28" ht="11.25" customHeight="1" x14ac:dyDescent="0.25">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row>
    <row r="90" spans="2:28" ht="11.25" customHeight="1" x14ac:dyDescent="0.25">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row>
    <row r="91" spans="2:28" ht="11.25" customHeight="1" x14ac:dyDescent="0.25">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row>
    <row r="92" spans="2:28" ht="11.25" customHeight="1" x14ac:dyDescent="0.25">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row>
    <row r="93" spans="2:28" ht="11.25" customHeight="1" x14ac:dyDescent="0.25">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row>
    <row r="94" spans="2:28" ht="11.25" customHeight="1" x14ac:dyDescent="0.25">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row>
    <row r="95" spans="2:28" ht="11.25" customHeight="1" x14ac:dyDescent="0.25">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row>
    <row r="96" spans="2:28" ht="11.25" customHeight="1" x14ac:dyDescent="0.25">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row>
    <row r="97" spans="2:28" ht="11.25" customHeight="1" x14ac:dyDescent="0.25">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row>
    <row r="98" spans="2:28" ht="11.25" customHeight="1" x14ac:dyDescent="0.25">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row>
    <row r="99" spans="2:28" ht="11.25" customHeight="1" x14ac:dyDescent="0.25">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row>
    <row r="100" spans="2:28" ht="11.25" customHeight="1" x14ac:dyDescent="0.25">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row>
    <row r="101" spans="2:28" ht="11.25" customHeight="1" x14ac:dyDescent="0.25">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row>
    <row r="102" spans="2:28" ht="11.25" customHeight="1" x14ac:dyDescent="0.25">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row>
    <row r="103" spans="2:28" ht="11.25" customHeight="1" x14ac:dyDescent="0.25">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row>
    <row r="104" spans="2:28" ht="11.25" customHeight="1" x14ac:dyDescent="0.25">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row>
    <row r="105" spans="2:28" ht="11.25" customHeight="1" x14ac:dyDescent="0.25">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row>
    <row r="106" spans="2:28" ht="11.25" customHeight="1" x14ac:dyDescent="0.25">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row>
    <row r="107" spans="2:28" ht="11.25" customHeight="1" x14ac:dyDescent="0.25">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row>
    <row r="108" spans="2:28" ht="11.25" customHeight="1" x14ac:dyDescent="0.25">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row>
    <row r="109" spans="2:28" ht="11.25" customHeight="1" x14ac:dyDescent="0.25">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row>
    <row r="110" spans="2:28" ht="11.25" customHeight="1" x14ac:dyDescent="0.25">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row>
    <row r="111" spans="2:28" ht="15" customHeight="1" x14ac:dyDescent="0.25">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row>
    <row r="112" spans="2:28" ht="15" customHeight="1" x14ac:dyDescent="0.25">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row>
    <row r="113" spans="1:28" ht="15" customHeight="1" x14ac:dyDescent="0.25">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row>
    <row r="114" spans="1:28" x14ac:dyDescent="0.25">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row>
    <row r="115" spans="1:28" x14ac:dyDescent="0.25">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row>
    <row r="116" spans="1:28" ht="26.25" x14ac:dyDescent="0.25">
      <c r="A116" s="209" t="s">
        <v>158</v>
      </c>
      <c r="B116" s="210"/>
      <c r="C116" s="210"/>
      <c r="D116" s="210"/>
      <c r="E116" s="210"/>
      <c r="F116" s="210"/>
      <c r="G116" s="210"/>
      <c r="H116" s="210"/>
      <c r="I116" s="210"/>
      <c r="J116" s="210"/>
      <c r="K116" s="210"/>
      <c r="L116" s="210"/>
      <c r="M116" s="210"/>
      <c r="N116" s="210"/>
      <c r="O116" s="210"/>
      <c r="P116" s="210"/>
      <c r="Q116" s="210"/>
      <c r="R116" s="210"/>
      <c r="S116" s="210"/>
      <c r="T116" s="210"/>
    </row>
    <row r="117" spans="1:28" x14ac:dyDescent="0.25">
      <c r="A117" s="211" t="s">
        <v>19</v>
      </c>
      <c r="B117" s="214" t="s">
        <v>159</v>
      </c>
      <c r="C117" s="217" t="s">
        <v>160</v>
      </c>
      <c r="D117" s="218"/>
      <c r="E117" s="219"/>
      <c r="F117" s="217" t="s">
        <v>161</v>
      </c>
      <c r="G117" s="218"/>
      <c r="H117" s="218"/>
      <c r="I117" s="218"/>
      <c r="J117" s="218"/>
      <c r="K117" s="218"/>
      <c r="L117" s="218"/>
      <c r="M117" s="218"/>
      <c r="N117" s="218"/>
      <c r="O117" s="219"/>
      <c r="P117" s="220" t="s">
        <v>162</v>
      </c>
      <c r="Q117" s="221"/>
      <c r="R117" s="221"/>
      <c r="S117" s="221"/>
      <c r="T117" s="222"/>
    </row>
    <row r="118" spans="1:28" x14ac:dyDescent="0.25">
      <c r="A118" s="212"/>
      <c r="B118" s="215"/>
      <c r="C118" s="226" t="s">
        <v>28</v>
      </c>
      <c r="D118" s="226" t="s">
        <v>163</v>
      </c>
      <c r="E118" s="226" t="s">
        <v>164</v>
      </c>
      <c r="F118" s="215" t="s">
        <v>165</v>
      </c>
      <c r="G118" s="227" t="s">
        <v>166</v>
      </c>
      <c r="H118" s="228"/>
      <c r="I118" s="228"/>
      <c r="J118" s="229"/>
      <c r="K118" s="227" t="s">
        <v>167</v>
      </c>
      <c r="L118" s="228"/>
      <c r="M118" s="228"/>
      <c r="N118" s="228"/>
      <c r="O118" s="229"/>
      <c r="P118" s="223"/>
      <c r="Q118" s="224"/>
      <c r="R118" s="224"/>
      <c r="S118" s="224"/>
      <c r="T118" s="225"/>
    </row>
    <row r="119" spans="1:28" ht="31.5" customHeight="1" x14ac:dyDescent="0.25">
      <c r="A119" s="213"/>
      <c r="B119" s="216"/>
      <c r="C119" s="193"/>
      <c r="D119" s="193"/>
      <c r="E119" s="193"/>
      <c r="F119" s="216"/>
      <c r="G119" s="230"/>
      <c r="H119" s="231"/>
      <c r="I119" s="231"/>
      <c r="J119" s="232"/>
      <c r="K119" s="230"/>
      <c r="L119" s="231"/>
      <c r="M119" s="231"/>
      <c r="N119" s="231"/>
      <c r="O119" s="232"/>
      <c r="P119" s="152"/>
      <c r="Q119" s="153"/>
      <c r="R119" s="153"/>
      <c r="S119" s="153"/>
      <c r="T119" s="155"/>
    </row>
    <row r="120" spans="1:28" ht="69.75" customHeight="1" x14ac:dyDescent="0.25">
      <c r="A120" s="73">
        <v>1</v>
      </c>
      <c r="B120" s="74" t="s">
        <v>42</v>
      </c>
      <c r="C120" s="16" t="s">
        <v>34</v>
      </c>
      <c r="D120" s="75">
        <v>1</v>
      </c>
      <c r="E120" s="76">
        <v>1</v>
      </c>
      <c r="F120" s="77">
        <v>74631.06</v>
      </c>
      <c r="G120" s="233">
        <v>74631.06</v>
      </c>
      <c r="H120" s="234"/>
      <c r="I120" s="234"/>
      <c r="J120" s="235"/>
      <c r="K120" s="233">
        <f>G120-F120</f>
        <v>0</v>
      </c>
      <c r="L120" s="234"/>
      <c r="M120" s="234"/>
      <c r="N120" s="234"/>
      <c r="O120" s="235"/>
      <c r="P120" s="217" t="s">
        <v>168</v>
      </c>
      <c r="Q120" s="218"/>
      <c r="R120" s="218"/>
      <c r="S120" s="218"/>
      <c r="T120" s="219"/>
    </row>
    <row r="121" spans="1:28" ht="60" customHeight="1" x14ac:dyDescent="0.25">
      <c r="A121" s="73">
        <v>2</v>
      </c>
      <c r="B121" s="74" t="s">
        <v>46</v>
      </c>
      <c r="C121" s="16" t="s">
        <v>33</v>
      </c>
      <c r="D121" s="75">
        <v>12</v>
      </c>
      <c r="E121" s="76">
        <v>12</v>
      </c>
      <c r="F121" s="77">
        <v>103526.57</v>
      </c>
      <c r="G121" s="233">
        <v>103526.57</v>
      </c>
      <c r="H121" s="234"/>
      <c r="I121" s="234"/>
      <c r="J121" s="235"/>
      <c r="K121" s="233">
        <f t="shared" ref="K121:K128" si="8">G121-F121</f>
        <v>0</v>
      </c>
      <c r="L121" s="218"/>
      <c r="M121" s="218"/>
      <c r="N121" s="218"/>
      <c r="O121" s="219"/>
      <c r="P121" s="230" t="s">
        <v>168</v>
      </c>
      <c r="Q121" s="231"/>
      <c r="R121" s="231"/>
      <c r="S121" s="231"/>
      <c r="T121" s="232"/>
    </row>
    <row r="122" spans="1:28" ht="56.25" customHeight="1" x14ac:dyDescent="0.25">
      <c r="A122" s="73">
        <v>3</v>
      </c>
      <c r="B122" s="78" t="s">
        <v>51</v>
      </c>
      <c r="C122" s="20" t="s">
        <v>34</v>
      </c>
      <c r="D122" s="79">
        <v>1</v>
      </c>
      <c r="E122" s="76">
        <v>1</v>
      </c>
      <c r="F122" s="77">
        <v>74631.100000000006</v>
      </c>
      <c r="G122" s="233">
        <v>74631.100000000006</v>
      </c>
      <c r="H122" s="234"/>
      <c r="I122" s="234"/>
      <c r="J122" s="235"/>
      <c r="K122" s="233">
        <f t="shared" si="8"/>
        <v>0</v>
      </c>
      <c r="L122" s="218"/>
      <c r="M122" s="218"/>
      <c r="N122" s="218"/>
      <c r="O122" s="219"/>
      <c r="P122" s="217" t="s">
        <v>168</v>
      </c>
      <c r="Q122" s="218"/>
      <c r="R122" s="218"/>
      <c r="S122" s="218"/>
      <c r="T122" s="219"/>
    </row>
    <row r="123" spans="1:28" ht="66" customHeight="1" x14ac:dyDescent="0.25">
      <c r="A123" s="73"/>
      <c r="B123" s="74" t="s">
        <v>151</v>
      </c>
      <c r="C123" s="16" t="s">
        <v>53</v>
      </c>
      <c r="D123" s="75">
        <v>1</v>
      </c>
      <c r="E123" s="76">
        <v>0</v>
      </c>
      <c r="F123" s="77">
        <v>1623342.79</v>
      </c>
      <c r="G123" s="233">
        <v>0</v>
      </c>
      <c r="H123" s="234"/>
      <c r="I123" s="234"/>
      <c r="J123" s="235"/>
      <c r="K123" s="233">
        <f t="shared" si="8"/>
        <v>-1623342.79</v>
      </c>
      <c r="L123" s="218"/>
      <c r="M123" s="218"/>
      <c r="N123" s="218"/>
      <c r="O123" s="219"/>
      <c r="P123" s="217" t="s">
        <v>169</v>
      </c>
      <c r="Q123" s="218"/>
      <c r="R123" s="218"/>
      <c r="S123" s="218"/>
      <c r="T123" s="219"/>
    </row>
    <row r="124" spans="1:28" ht="58.5" customHeight="1" x14ac:dyDescent="0.25">
      <c r="A124" s="73">
        <v>4</v>
      </c>
      <c r="B124" s="74" t="s">
        <v>153</v>
      </c>
      <c r="C124" s="16" t="s">
        <v>53</v>
      </c>
      <c r="D124" s="75">
        <v>1</v>
      </c>
      <c r="E124" s="76">
        <v>1</v>
      </c>
      <c r="F124" s="77">
        <v>700000</v>
      </c>
      <c r="G124" s="233">
        <v>700000</v>
      </c>
      <c r="H124" s="234"/>
      <c r="I124" s="234"/>
      <c r="J124" s="235"/>
      <c r="K124" s="233">
        <f t="shared" si="8"/>
        <v>0</v>
      </c>
      <c r="L124" s="218"/>
      <c r="M124" s="218"/>
      <c r="N124" s="218"/>
      <c r="O124" s="219"/>
      <c r="P124" s="217" t="s">
        <v>168</v>
      </c>
      <c r="Q124" s="218"/>
      <c r="R124" s="218"/>
      <c r="S124" s="218"/>
      <c r="T124" s="219"/>
    </row>
    <row r="125" spans="1:28" ht="58.5" customHeight="1" x14ac:dyDescent="0.25">
      <c r="A125" s="73">
        <v>5</v>
      </c>
      <c r="B125" s="74" t="s">
        <v>154</v>
      </c>
      <c r="C125" s="16" t="s">
        <v>53</v>
      </c>
      <c r="D125" s="75">
        <v>1</v>
      </c>
      <c r="E125" s="76">
        <v>1</v>
      </c>
      <c r="F125" s="77">
        <v>2000000</v>
      </c>
      <c r="G125" s="233">
        <v>1903133.86</v>
      </c>
      <c r="H125" s="234"/>
      <c r="I125" s="234"/>
      <c r="J125" s="235"/>
      <c r="K125" s="233">
        <f t="shared" si="8"/>
        <v>-96866.139999999898</v>
      </c>
      <c r="L125" s="218"/>
      <c r="M125" s="218"/>
      <c r="N125" s="218"/>
      <c r="O125" s="219"/>
      <c r="P125" s="217" t="s">
        <v>170</v>
      </c>
      <c r="Q125" s="218"/>
      <c r="R125" s="218"/>
      <c r="S125" s="218"/>
      <c r="T125" s="219"/>
    </row>
    <row r="126" spans="1:28" ht="58.5" customHeight="1" x14ac:dyDescent="0.25">
      <c r="A126" s="73">
        <v>6</v>
      </c>
      <c r="B126" s="74" t="s">
        <v>155</v>
      </c>
      <c r="C126" s="16" t="s">
        <v>53</v>
      </c>
      <c r="D126" s="75">
        <v>1</v>
      </c>
      <c r="E126" s="76">
        <v>1</v>
      </c>
      <c r="F126" s="77">
        <v>1000000</v>
      </c>
      <c r="G126" s="233">
        <v>1200000</v>
      </c>
      <c r="H126" s="234"/>
      <c r="I126" s="234"/>
      <c r="J126" s="235"/>
      <c r="K126" s="233">
        <f t="shared" si="8"/>
        <v>200000</v>
      </c>
      <c r="L126" s="218"/>
      <c r="M126" s="218"/>
      <c r="N126" s="218"/>
      <c r="O126" s="219"/>
      <c r="P126" s="217" t="s">
        <v>170</v>
      </c>
      <c r="Q126" s="218"/>
      <c r="R126" s="218"/>
      <c r="S126" s="218"/>
      <c r="T126" s="219"/>
    </row>
    <row r="127" spans="1:28" ht="58.5" customHeight="1" x14ac:dyDescent="0.25">
      <c r="A127" s="73">
        <v>7</v>
      </c>
      <c r="B127" s="74" t="s">
        <v>156</v>
      </c>
      <c r="C127" s="16" t="s">
        <v>53</v>
      </c>
      <c r="D127" s="75">
        <v>1</v>
      </c>
      <c r="E127" s="76">
        <v>1</v>
      </c>
      <c r="F127" s="77">
        <v>2053342.79</v>
      </c>
      <c r="G127" s="233">
        <v>2080000</v>
      </c>
      <c r="H127" s="234"/>
      <c r="I127" s="234"/>
      <c r="J127" s="235"/>
      <c r="K127" s="233">
        <f t="shared" si="8"/>
        <v>26657.209999999963</v>
      </c>
      <c r="L127" s="218"/>
      <c r="M127" s="218"/>
      <c r="N127" s="218"/>
      <c r="O127" s="219"/>
      <c r="P127" s="217" t="s">
        <v>170</v>
      </c>
      <c r="Q127" s="218"/>
      <c r="R127" s="218"/>
      <c r="S127" s="218"/>
      <c r="T127" s="219"/>
    </row>
    <row r="128" spans="1:28" ht="59.25" customHeight="1" x14ac:dyDescent="0.25">
      <c r="A128" s="80">
        <v>8</v>
      </c>
      <c r="B128" s="74" t="s">
        <v>171</v>
      </c>
      <c r="C128" s="16" t="s">
        <v>53</v>
      </c>
      <c r="D128" s="75">
        <v>0</v>
      </c>
      <c r="E128" s="76">
        <v>1</v>
      </c>
      <c r="F128" s="72">
        <v>0</v>
      </c>
      <c r="G128" s="168">
        <v>800000</v>
      </c>
      <c r="H128" s="169"/>
      <c r="I128" s="169"/>
      <c r="J128" s="169"/>
      <c r="K128" s="233">
        <f t="shared" si="8"/>
        <v>800000</v>
      </c>
      <c r="L128" s="218"/>
      <c r="M128" s="218"/>
      <c r="N128" s="218"/>
      <c r="O128" s="219"/>
      <c r="P128" s="245" t="s">
        <v>172</v>
      </c>
      <c r="Q128" s="246"/>
      <c r="R128" s="246"/>
      <c r="S128" s="246"/>
      <c r="T128" s="247"/>
    </row>
    <row r="129" spans="1:20" x14ac:dyDescent="0.25">
      <c r="A129" s="236" t="s">
        <v>173</v>
      </c>
      <c r="B129" s="236"/>
      <c r="C129" s="236"/>
      <c r="D129" s="236"/>
      <c r="E129" s="236"/>
      <c r="F129" s="81">
        <f>SUM(F120:F128)</f>
        <v>7629474.3099999996</v>
      </c>
      <c r="G129" s="237">
        <f>SUM(G120:J128)</f>
        <v>6935922.5899999999</v>
      </c>
      <c r="H129" s="238"/>
      <c r="I129" s="238"/>
      <c r="J129" s="238"/>
      <c r="K129" s="239">
        <f>SUM(K120:O128)</f>
        <v>-693551.72</v>
      </c>
      <c r="L129" s="240"/>
      <c r="M129" s="240"/>
      <c r="N129" s="240"/>
      <c r="O129" s="241"/>
      <c r="P129" s="242"/>
      <c r="Q129" s="243"/>
      <c r="R129" s="243"/>
      <c r="S129" s="243"/>
      <c r="T129" s="244"/>
    </row>
  </sheetData>
  <mergeCells count="197">
    <mergeCell ref="A129:E129"/>
    <mergeCell ref="G129:J129"/>
    <mergeCell ref="K129:O129"/>
    <mergeCell ref="P129:T129"/>
    <mergeCell ref="G126:J126"/>
    <mergeCell ref="K126:O126"/>
    <mergeCell ref="P126:T126"/>
    <mergeCell ref="G127:J127"/>
    <mergeCell ref="K127:O127"/>
    <mergeCell ref="P127:T127"/>
    <mergeCell ref="G128:J128"/>
    <mergeCell ref="K128:O128"/>
    <mergeCell ref="P128:T128"/>
    <mergeCell ref="G123:J123"/>
    <mergeCell ref="K123:O123"/>
    <mergeCell ref="P123:T123"/>
    <mergeCell ref="G124:J124"/>
    <mergeCell ref="K124:O124"/>
    <mergeCell ref="P124:T124"/>
    <mergeCell ref="G125:J125"/>
    <mergeCell ref="K125:O125"/>
    <mergeCell ref="P125:T125"/>
    <mergeCell ref="G120:J120"/>
    <mergeCell ref="K120:O120"/>
    <mergeCell ref="P120:T120"/>
    <mergeCell ref="G121:J121"/>
    <mergeCell ref="K121:O121"/>
    <mergeCell ref="P121:T121"/>
    <mergeCell ref="G122:J122"/>
    <mergeCell ref="K122:O122"/>
    <mergeCell ref="P122:T122"/>
    <mergeCell ref="A116:T116"/>
    <mergeCell ref="A117:A119"/>
    <mergeCell ref="B117:B119"/>
    <mergeCell ref="C117:E117"/>
    <mergeCell ref="F117:O117"/>
    <mergeCell ref="P117:T119"/>
    <mergeCell ref="C118:C119"/>
    <mergeCell ref="D118:D119"/>
    <mergeCell ref="E118:E119"/>
    <mergeCell ref="F118:F119"/>
    <mergeCell ref="G118:J119"/>
    <mergeCell ref="K118:O119"/>
    <mergeCell ref="C59:C60"/>
    <mergeCell ref="D59:D60"/>
    <mergeCell ref="B75:AB76"/>
    <mergeCell ref="F59:F60"/>
    <mergeCell ref="E59:E60"/>
    <mergeCell ref="G73:AR73"/>
    <mergeCell ref="AH53:AO53"/>
    <mergeCell ref="AP53:AS53"/>
    <mergeCell ref="C54:F54"/>
    <mergeCell ref="G54:O54"/>
    <mergeCell ref="P54:Z54"/>
    <mergeCell ref="AA54:AD54"/>
    <mergeCell ref="AE54:AG54"/>
    <mergeCell ref="AH54:AO54"/>
    <mergeCell ref="AP54:AS54"/>
    <mergeCell ref="C53:F53"/>
    <mergeCell ref="G53:O53"/>
    <mergeCell ref="P53:Z53"/>
    <mergeCell ref="AA53:AD53"/>
    <mergeCell ref="AE53:AG53"/>
    <mergeCell ref="A72:AR72"/>
    <mergeCell ref="AH51:AO51"/>
    <mergeCell ref="AP51:AS51"/>
    <mergeCell ref="C52:F52"/>
    <mergeCell ref="G52:O52"/>
    <mergeCell ref="P52:Z52"/>
    <mergeCell ref="AA52:AD52"/>
    <mergeCell ref="AE52:AG52"/>
    <mergeCell ref="AH52:AO52"/>
    <mergeCell ref="AP52:AS52"/>
    <mergeCell ref="C51:F51"/>
    <mergeCell ref="G51:O51"/>
    <mergeCell ref="P51:Z51"/>
    <mergeCell ref="AA51:AD51"/>
    <mergeCell ref="AE51:AG51"/>
    <mergeCell ref="C50:F50"/>
    <mergeCell ref="G50:O50"/>
    <mergeCell ref="P50:Z50"/>
    <mergeCell ref="AA50:AD50"/>
    <mergeCell ref="AE50:AG50"/>
    <mergeCell ref="AH50:AO50"/>
    <mergeCell ref="AP50:AS50"/>
    <mergeCell ref="C49:F49"/>
    <mergeCell ref="G49:O49"/>
    <mergeCell ref="P49:Z49"/>
    <mergeCell ref="AA49:AD49"/>
    <mergeCell ref="AE49:AG49"/>
    <mergeCell ref="AH49:AO49"/>
    <mergeCell ref="AP49:AS49"/>
    <mergeCell ref="AE47:AG47"/>
    <mergeCell ref="AH47:AO47"/>
    <mergeCell ref="AP47:AS47"/>
    <mergeCell ref="C46:F46"/>
    <mergeCell ref="G46:O46"/>
    <mergeCell ref="P46:Z46"/>
    <mergeCell ref="AA46:AD46"/>
    <mergeCell ref="AE46:AG46"/>
    <mergeCell ref="AH48:AO48"/>
    <mergeCell ref="AP48:AS48"/>
    <mergeCell ref="C48:F48"/>
    <mergeCell ref="G48:O48"/>
    <mergeCell ref="P48:Z48"/>
    <mergeCell ref="AA48:AD48"/>
    <mergeCell ref="AE48:AG48"/>
    <mergeCell ref="C47:F47"/>
    <mergeCell ref="G47:O47"/>
    <mergeCell ref="T39:AS39"/>
    <mergeCell ref="B40:S40"/>
    <mergeCell ref="T40:AS40"/>
    <mergeCell ref="A43:AS43"/>
    <mergeCell ref="A44:A45"/>
    <mergeCell ref="B44:B45"/>
    <mergeCell ref="C44:F45"/>
    <mergeCell ref="G44:AG44"/>
    <mergeCell ref="C30:AS30"/>
    <mergeCell ref="A30:B30"/>
    <mergeCell ref="A32:AS32"/>
    <mergeCell ref="B34:S34"/>
    <mergeCell ref="T34:AS34"/>
    <mergeCell ref="B35:S35"/>
    <mergeCell ref="T35:AS35"/>
    <mergeCell ref="B36:S36"/>
    <mergeCell ref="T36:AS36"/>
    <mergeCell ref="A29:B29"/>
    <mergeCell ref="C29:AS29"/>
    <mergeCell ref="A58:AS58"/>
    <mergeCell ref="AG59:AS59"/>
    <mergeCell ref="T59:AF59"/>
    <mergeCell ref="A59:A60"/>
    <mergeCell ref="G59:S59"/>
    <mergeCell ref="B59:B60"/>
    <mergeCell ref="A71:AR71"/>
    <mergeCell ref="A64:AR64"/>
    <mergeCell ref="A65:AR65"/>
    <mergeCell ref="B37:S37"/>
    <mergeCell ref="T37:AS37"/>
    <mergeCell ref="B39:S39"/>
    <mergeCell ref="AH44:AO45"/>
    <mergeCell ref="AP44:AS45"/>
    <mergeCell ref="G45:O45"/>
    <mergeCell ref="P45:Z45"/>
    <mergeCell ref="AA45:AD45"/>
    <mergeCell ref="AE45:AG45"/>
    <mergeCell ref="AH46:AO46"/>
    <mergeCell ref="AP46:AS46"/>
    <mergeCell ref="P47:Z47"/>
    <mergeCell ref="AA47:AD47"/>
    <mergeCell ref="A1:AS1"/>
    <mergeCell ref="A2:AS2"/>
    <mergeCell ref="A3:AS3"/>
    <mergeCell ref="A15:AS15"/>
    <mergeCell ref="B14:Q14"/>
    <mergeCell ref="R14:U14"/>
    <mergeCell ref="B12:D13"/>
    <mergeCell ref="E12:Q12"/>
    <mergeCell ref="R12:U12"/>
    <mergeCell ref="E13:Q13"/>
    <mergeCell ref="R13:U13"/>
    <mergeCell ref="E10:Q10"/>
    <mergeCell ref="R10:U10"/>
    <mergeCell ref="B10:D11"/>
    <mergeCell ref="E11:Q11"/>
    <mergeCell ref="R11:U11"/>
    <mergeCell ref="A6:AS6"/>
    <mergeCell ref="AC10:AS10"/>
    <mergeCell ref="AC11:AS11"/>
    <mergeCell ref="B7:D7"/>
    <mergeCell ref="B8:D8"/>
    <mergeCell ref="E7:U7"/>
    <mergeCell ref="W8:AB8"/>
    <mergeCell ref="W9:AB9"/>
    <mergeCell ref="W10:AB10"/>
    <mergeCell ref="W11:AB11"/>
    <mergeCell ref="W7:AS7"/>
    <mergeCell ref="E8:U8"/>
    <mergeCell ref="A18:AS18"/>
    <mergeCell ref="A17:AS17"/>
    <mergeCell ref="A16:AS16"/>
    <mergeCell ref="AC8:AS8"/>
    <mergeCell ref="AC9:AS9"/>
    <mergeCell ref="B9:U9"/>
    <mergeCell ref="A20:AS20"/>
    <mergeCell ref="A19:AS19"/>
    <mergeCell ref="C28:AS28"/>
    <mergeCell ref="A28:B28"/>
    <mergeCell ref="A21:AS21"/>
    <mergeCell ref="A22:AS22"/>
    <mergeCell ref="A27:B27"/>
    <mergeCell ref="C27:AS27"/>
    <mergeCell ref="A24:AS24"/>
    <mergeCell ref="A23:AS23"/>
    <mergeCell ref="A26:B26"/>
    <mergeCell ref="C26:AS26"/>
    <mergeCell ref="A25:AS25"/>
  </mergeCells>
  <printOptions horizontalCentered="1"/>
  <pageMargins left="0.31496062992125984" right="0.31496062992125984" top="0.74803149606299213" bottom="0.74803149606299213" header="0.31496062992125984" footer="0.31496062992125984"/>
  <pageSetup scale="50" firstPageNumber="0" fitToHeight="0" orientation="landscape" r:id="rId1"/>
  <headerFooter>
    <oddFooter>&amp;C&amp;P DE &amp;N</oddFooter>
  </headerFooter>
  <rowBreaks count="3" manualBreakCount="3">
    <brk id="30" max="44" man="1"/>
    <brk id="41" max="44" man="1"/>
    <brk id="57"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23</vt:lpstr>
      <vt:lpstr>'PbR 23'!Área_de_impresión</vt:lpstr>
      <vt:lpstr>'PbR 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Esteban Hermenegildo Abarca García</cp:lastModifiedBy>
  <cp:lastPrinted>2024-11-02T00:21:33Z</cp:lastPrinted>
  <dcterms:created xsi:type="dcterms:W3CDTF">2017-07-26T16:38:31Z</dcterms:created>
  <dcterms:modified xsi:type="dcterms:W3CDTF">2024-11-02T00:21:35Z</dcterms:modified>
</cp:coreProperties>
</file>