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Rar$DIa13300.42400\"/>
    </mc:Choice>
  </mc:AlternateContent>
  <xr:revisionPtr revIDLastSave="0" documentId="13_ncr:1_{9667E873-7365-4F80-9A28-68B9CE987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bR 20" sheetId="1" r:id="rId1"/>
  </sheets>
  <definedNames>
    <definedName name="_xlnm.Print_Area" localSheetId="0">'PbR 20'!$A$1:$AS$122</definedName>
    <definedName name="_xlnm.Print_Titles" localSheetId="0">'PbR 20'!$1:$5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2" i="1" l="1"/>
  <c r="F122" i="1"/>
  <c r="K121" i="1"/>
  <c r="K120" i="1"/>
  <c r="K119" i="1"/>
  <c r="K118" i="1"/>
  <c r="K117" i="1"/>
  <c r="K116" i="1"/>
  <c r="K122" i="1" l="1"/>
  <c r="AF68" i="1"/>
  <c r="AS62" i="1" l="1"/>
  <c r="AF62" i="1"/>
  <c r="S62" i="1"/>
  <c r="AS68" i="1" l="1"/>
  <c r="S68" i="1"/>
  <c r="AS65" i="1"/>
  <c r="AF65" i="1"/>
  <c r="S65" i="1"/>
  <c r="AS63" i="1"/>
  <c r="AS64" i="1" s="1"/>
  <c r="AF63" i="1"/>
  <c r="S63" i="1"/>
  <c r="AS61" i="1"/>
  <c r="AF61" i="1"/>
  <c r="S61" i="1"/>
  <c r="AS60" i="1"/>
  <c r="AF60" i="1"/>
  <c r="S60" i="1"/>
  <c r="AS66" i="1" l="1"/>
  <c r="AS67" i="1" s="1"/>
  <c r="G11" i="1" l="1"/>
  <c r="AS69" i="1" l="1"/>
  <c r="AS70" i="1" l="1"/>
  <c r="AS71" i="1" s="1"/>
  <c r="C13" i="1"/>
  <c r="R13" i="1" l="1"/>
  <c r="C11" i="1"/>
  <c r="R11" i="1" s="1"/>
  <c r="R14" i="1" l="1"/>
</calcChain>
</file>

<file path=xl/sharedStrings.xml><?xml version="1.0" encoding="utf-8"?>
<sst xmlns="http://schemas.openxmlformats.org/spreadsheetml/2006/main" count="261" uniqueCount="181">
  <si>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</si>
  <si>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</si>
  <si>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</si>
  <si>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</si>
  <si>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</si>
  <si>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</si>
  <si>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</si>
  <si>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</si>
  <si>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</si>
  <si>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</si>
  <si>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</si>
  <si>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</si>
  <si>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</si>
  <si>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</si>
  <si>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</si>
  <si>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</si>
  <si>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</si>
  <si>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</si>
  <si>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</si>
  <si>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</si>
  <si>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</si>
  <si>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</si>
  <si>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</si>
  <si>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</si>
  <si>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</si>
  <si>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</si>
  <si>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</si>
  <si>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</si>
  <si>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</si>
  <si>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</si>
  <si>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</si>
  <si>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</si>
  <si>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</si>
  <si>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</si>
  <si>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</si>
  <si>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</si>
  <si>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</si>
  <si>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</si>
  <si>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</si>
  <si>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</si>
  <si>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</si>
  <si>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</si>
  <si>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</si>
  <si>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</si>
  <si>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</si>
  <si>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</si>
  <si>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</si>
  <si>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</si>
  <si>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</si>
  <si>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</si>
  <si>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</si>
  <si>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</si>
  <si>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</si>
  <si>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</si>
  <si>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</si>
  <si>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</si>
  <si>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</si>
  <si>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</si>
  <si>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</si>
  <si>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</si>
  <si>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</si>
  <si>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</si>
  <si>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</si>
  <si>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</si>
  <si>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</si>
  <si>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</si>
  <si>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</si>
  <si>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</si>
  <si>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</si>
  <si>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</si>
  <si>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</si>
  <si>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</si>
  <si>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</si>
  <si>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</si>
  <si>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</si>
  <si>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</si>
  <si>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</si>
  <si>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</si>
  <si>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</si>
  <si>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</si>
  <si>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</si>
  <si>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</si>
  <si>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</si>
  <si>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</si>
  <si>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</si>
  <si>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</si>
  <si>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</si>
  <si>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</si>
  <si>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</si>
  <si>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</si>
  <si>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Acción A2</t>
  </si>
  <si>
    <t>Acción B1</t>
  </si>
  <si>
    <t>Contribuir a disminuir los montos de recursos observados por los órganos de fiscalización, mediante el adecuado ejercicio y control de los recursos financieros, materiales y humanos que administra el Ayuntamiento Municipal.</t>
  </si>
  <si>
    <t>Tasa de variación de monto de recursos observados por órganos fiscalizadores.</t>
  </si>
  <si>
    <t>Que la Auditoria Superior del Estado, audite a la Administración Municipal.</t>
  </si>
  <si>
    <t>El Ayuntamiento municipal mejora en el adecuado ejercicio y control de los recursos financieros, materiales y humanos que administra.</t>
  </si>
  <si>
    <t>Tasa de variación del número de observaciones de la Cuenta Pública.</t>
  </si>
  <si>
    <t>Que la Auditoria Superior del Estado, revise la cuenta publica de la Administración Municipal.</t>
  </si>
  <si>
    <t>Elementos normativos de control interno para el ejercicio de los recursos implementados.</t>
  </si>
  <si>
    <t>Porcentaje de implementación de mecanismos de control interno para el ejercicio de los recursos.</t>
  </si>
  <si>
    <t>Porcentaje de implementación de mecanismos de control interno para el ejercicio de los recursos=(mecanismos de control interno implementados/total de mecanismos de control interno necesarios)*100.       PIMCIPER=(MCII/TMCIN)*100</t>
  </si>
  <si>
    <t>Informe anual de resultados de la Tesoreria Municipal.</t>
  </si>
  <si>
    <t>Que existan elementos normativos que fundamenten los mecanismos de control interno.</t>
  </si>
  <si>
    <t>Modernización y sistematización de los procesos administrativos implementados.</t>
  </si>
  <si>
    <t>Porcentaje de implementación de sistematización de procesos administrativos.</t>
  </si>
  <si>
    <t>Porcentaje de implementación de sistematización de procesos administrativos=(Sistemas de procesos administrativos implementados/Total de sistemas de procesos administrativos necesarios)*100.                                   PISPA=(SPAI/TSPAN)*100</t>
  </si>
  <si>
    <t xml:space="preserve">Que exista información que necesite de la sistematización para su optimo manejo. </t>
  </si>
  <si>
    <t>Componente C</t>
  </si>
  <si>
    <t>Capacitación en materia administrativa de funcionarios y servidores públicos implementada.</t>
  </si>
  <si>
    <t>Porcentaje de funcionarios y servidores públicos capacitados en materia administrativa.</t>
  </si>
  <si>
    <t>Porcentaje de funcionarios y servidores públicos capacitados en materia administrativa=(número de funcionarios y servidores públicos capacitados/Total funcionarios y servidores públicos)*100.                                   PFSPCMA=(NFSPC/TFSP)*100</t>
  </si>
  <si>
    <t xml:space="preserve">Que existan ofertas de capacitación en materia administrativa. </t>
  </si>
  <si>
    <t>Sistematización del registro contable de las acciones financieras.</t>
  </si>
  <si>
    <t>Porcentaje de acciones financieras registradas en sistema.</t>
  </si>
  <si>
    <t>Porcentaje de acciones financieras registradas en sistema=(acciones financieras registradas en sistema/Total de acciones financieras )*100.    PAFRS=(AFRS/TAF)*100</t>
  </si>
  <si>
    <t>Que existan acciones financieras a registrar.</t>
  </si>
  <si>
    <t>Integración de informes financieros y cuenta pública anual.</t>
  </si>
  <si>
    <t>Porcentaje de requerimientos observados de la cuenta pública según lineamientos de integración.</t>
  </si>
  <si>
    <t>Porcentaje de requerimientos observados de la cuenta pública según lineamientos de integración=(requerimientos observados/Total de requerimientos)*100.               PROCPSLI=(RO/TR)*100</t>
  </si>
  <si>
    <t>Acción A3</t>
  </si>
  <si>
    <t>Asignación de los recursos humanos optimizando el funcionamiento del Ayuntamiento.</t>
  </si>
  <si>
    <t>Porcentaje de áreas con recursos humanos optimizados.</t>
  </si>
  <si>
    <t>Porcentaje de áreas con recursos humanos optimizados=(Áreas con recursos humanos optimizados/Total de áreas del Ayuntamiento)*100.            PARHO=(ARHO/TAA)*100</t>
  </si>
  <si>
    <t>Informe anual de resultados de Jefatura de Administración.</t>
  </si>
  <si>
    <t>Que existan recursos humanos disponibles .</t>
  </si>
  <si>
    <t>Dotación de equipamiento, material y mobiliario a las áreas del Ayuntamiento.</t>
  </si>
  <si>
    <t>Porcentaje de requisiciones de material, equipamiento y mobiliario atendidas.</t>
  </si>
  <si>
    <t>Porcentaje de requisiciones de material, equipamiento y mobiliario atendidas=(requisiciones de material, equipamiento y mobiliario atendidas/Total de requisiciones de material, equipamiento y mobiliario)*100.                  PRMEMA=(RMEMA/TRMEM)*100</t>
  </si>
  <si>
    <t>Que existan requisiciones de material, equipamiento y mobiliario por parte de las áreas del Ayuntamiento.</t>
  </si>
  <si>
    <t>Acción C1</t>
  </si>
  <si>
    <t>Capacitación de funcionarios y servidores públicos en materia administrativa.</t>
  </si>
  <si>
    <t>Porcentaje de modificaciones a procesos administrativos implementados.</t>
  </si>
  <si>
    <t>Porcentaje de modificaciones a procesos administrativos implementados=(Procesos administrativos modificados/Total de procesos administrativos que necesitan modificar)*100.                PMPAI=(PAM/TPANM)*100</t>
  </si>
  <si>
    <t>Que existan quejas y sugerencias de la ciudadania por procesos administrativos por mejorar.</t>
  </si>
  <si>
    <t>La Administración Municipal cuenta los recursos humanos necesarios en las áreas involucradas.</t>
  </si>
  <si>
    <t>Mal manejo en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número de observaciones en la fiscalización de la cuenta pública.                                                                                                                                                                                                                             Deficiente recaudación de los impuestos fiscales municipales.                                                                                                                                                                                                                                                            Deficiente servicio a la ciudadania.                                                                                                                                                                                            Inadecuada información para la integración de informes financieros y cuenta publica.</t>
  </si>
  <si>
    <t>Implementar elementos normativos de control interno para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Modernización y sistematización de los procesos administrativos.                                                                                                                                                                                                                     Capacitación en materia administrativa de funcionarios y servidores públicos.                                                                                                                                                                         Sistematización del registro contable de las acciones financieras.                                                                                                                                Asignación de los recursos humanos optimizando el funcionamiento del Ayuntamiento.                                                                            Dotación de equipamiento, material y mobiliario a las áreas del Ayuntamiento.</t>
  </si>
  <si>
    <t xml:space="preserve">La Administración Municipal recibe recursos federales através del Ramo 28 por el Fondo General de Participaciones de donde dispondrá de recursos para la operatividad del Ayuntamiento y podrá realizar acciones institucionales; además de disponer de recursos de sus ingresos fiscales. </t>
  </si>
  <si>
    <t>Semestral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</si>
  <si>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</si>
  <si>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</si>
  <si>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</si>
  <si>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</si>
  <si>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</si>
  <si>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</si>
  <si>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</si>
  <si>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</si>
  <si>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>Deficiente elementos normativos de control interno para el ejercicio de los recursos.                                                                                                                                                                               Deficiente modernización y sistematización de los procesos administrativos.                                                                                                                                                                                                 Deficiente capacitación en materia administrativa de funcionarios y servidores públicos.</t>
  </si>
  <si>
    <t>Mejorar en el adecuado Ejercicio y Control de los Recursos Financieros, Materiales y Humanos que administra el Ayuntamiento Municipal.</t>
  </si>
  <si>
    <t>Informe anual de resultados de presentación de cuentas publicas ejercicio 2022 de la Auditoria Superior del Estado.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</si>
  <si>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</si>
  <si>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</si>
  <si>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</si>
  <si>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</si>
  <si>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</si>
  <si>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Informe anual de resultados de auditorias para el ejercicio 2022 de la Auditoria Superior del Estado.</t>
  </si>
  <si>
    <t>ALINEACIÓN AL PLAN ESTATAL DE DESARROLLO  2021 - 2027.</t>
  </si>
  <si>
    <t>Tasa de variación de monto de recursos observados por órganos fiscalizadores.=[(monto de recursos observados en 2024/monto de recursos observados en 2023)-1]*100                                        TVMROOF=[(MRO2024/MRO2023)-1]*100</t>
  </si>
  <si>
    <t>Tasa de variación del número de observaciones de la Cuenta Pública.=[(número de observaciones cuenta pública 2024/número de observaciones cuenta pública2023)-1]100. TVNOCP=[(NOCP2024/NOCP2023)-1]100</t>
  </si>
  <si>
    <t>TM/ECF/006-24</t>
  </si>
  <si>
    <t>TM/ECF/007-24</t>
  </si>
  <si>
    <t>TM/ECF/009-24</t>
  </si>
  <si>
    <t>TM/ECF/010-24</t>
  </si>
  <si>
    <t>JA/ECF/008-24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</si>
  <si>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</si>
  <si>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</si>
  <si>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</si>
  <si>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</si>
  <si>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</si>
  <si>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</si>
  <si>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</si>
  <si>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</si>
  <si>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</si>
  <si>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</si>
  <si>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</si>
  <si>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Incremento de metas</t>
  </si>
  <si>
    <t>Reducción de metas</t>
  </si>
  <si>
    <t>TOTALES</t>
  </si>
  <si>
    <t xml:space="preserve">PRESUPUESTO BASADO EN RESULTADOS (PbR) FINAL EJERCICIO 2024. </t>
  </si>
  <si>
    <t>Ajuste presupuestal</t>
  </si>
  <si>
    <t>NOTA: El Programa 20. Ejercicio y Control Financiero; incrementó $ 5´412,498.45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</si>
</sst>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33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Border="1" applyAlignment="1">
      <alignment horizontal="center" vertical="center" textRotation="90"/>
    </xf>
    <xf numFmtId="0" fontId="21" fillId="0" borderId="6" xfId="0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left" vertical="center" wrapText="1"/>
    </xf>
    <xf numFmtId="3" fontId="22" fillId="0" borderId="6" xfId="0" applyNumberFormat="1" applyFont="1" applyBorder="1" applyAlignment="1">
      <alignment horizontal="center" vertical="center" textRotation="90" wrapText="1"/>
    </xf>
    <xf numFmtId="4" fontId="22" fillId="0" borderId="6" xfId="0" applyNumberFormat="1" applyFont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textRotation="90" wrapText="1"/>
    </xf>
    <xf numFmtId="1" fontId="22" fillId="0" borderId="6" xfId="0" applyNumberFormat="1" applyFont="1" applyBorder="1" applyAlignment="1">
      <alignment horizontal="center" vertical="center" textRotation="90" wrapText="1"/>
    </xf>
    <xf numFmtId="4" fontId="22" fillId="0" borderId="11" xfId="0" applyNumberFormat="1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textRotation="90"/>
    </xf>
    <xf numFmtId="0" fontId="22" fillId="0" borderId="20" xfId="0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center" textRotation="90" wrapText="1"/>
    </xf>
    <xf numFmtId="1" fontId="22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textRotation="90" wrapText="1"/>
    </xf>
    <xf numFmtId="1" fontId="22" fillId="0" borderId="11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2" fontId="22" fillId="0" borderId="11" xfId="0" applyNumberFormat="1" applyFont="1" applyBorder="1" applyAlignment="1">
      <alignment horizontal="center" vertical="center" textRotation="90" wrapText="1"/>
    </xf>
    <xf numFmtId="166" fontId="22" fillId="0" borderId="11" xfId="0" applyNumberFormat="1" applyFont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28" fillId="0" borderId="6" xfId="0" applyNumberFormat="1" applyFont="1" applyBorder="1"/>
    <xf numFmtId="0" fontId="26" fillId="0" borderId="6" xfId="0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6" xfId="3" applyFont="1" applyFill="1" applyBorder="1" applyAlignment="1">
      <alignment horizontal="left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9" fillId="9" borderId="30" xfId="0" applyFont="1" applyFill="1" applyBorder="1" applyAlignment="1">
      <alignment horizontal="center" vertical="center"/>
    </xf>
    <xf numFmtId="0" fontId="29" fillId="9" borderId="0" xfId="0" applyFont="1" applyFill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/>
    </xf>
    <xf numFmtId="165" fontId="28" fillId="0" borderId="6" xfId="0" applyNumberFormat="1" applyFont="1" applyBorder="1"/>
    <xf numFmtId="0" fontId="28" fillId="0" borderId="6" xfId="0" applyFont="1" applyBorder="1"/>
    <xf numFmtId="165" fontId="28" fillId="0" borderId="2" xfId="0" applyNumberFormat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77</xdr:row>
      <xdr:rowOff>23812</xdr:rowOff>
    </xdr:from>
    <xdr:to>
      <xdr:col>44</xdr:col>
      <xdr:colOff>476251</xdr:colOff>
      <xdr:row>85</xdr:row>
      <xdr:rowOff>71437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85814" y="35706843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V122"/>
  <sheetViews>
    <sheetView tabSelected="1" view="pageBreakPreview" topLeftCell="A100" zoomScale="80" zoomScaleNormal="80" zoomScaleSheetLayoutView="80" workbookViewId="0">
      <selection activeCell="A42" sqref="A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</row>
    <row r="2" spans="1:47" ht="11.2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</row>
    <row r="3" spans="1:47" ht="19.5" customHeight="1" x14ac:dyDescent="0.25">
      <c r="A3" s="109" t="s">
        <v>178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9"/>
    </row>
    <row r="7" spans="1:47" ht="19.5" customHeight="1" x14ac:dyDescent="0.25">
      <c r="A7" s="44"/>
      <c r="B7" s="111" t="s">
        <v>26</v>
      </c>
      <c r="C7" s="111"/>
      <c r="D7" s="111"/>
      <c r="E7" s="111" t="s">
        <v>45</v>
      </c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44"/>
      <c r="W7" s="113" t="s">
        <v>21</v>
      </c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65"/>
      <c r="AU7" s="45"/>
    </row>
    <row r="8" spans="1:47" ht="25.5" customHeight="1" x14ac:dyDescent="0.25">
      <c r="A8" s="44"/>
      <c r="B8" s="110" t="s">
        <v>39</v>
      </c>
      <c r="C8" s="110"/>
      <c r="D8" s="110"/>
      <c r="E8" s="120" t="s">
        <v>139</v>
      </c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2"/>
      <c r="V8" s="44"/>
      <c r="W8" s="112" t="s">
        <v>13</v>
      </c>
      <c r="X8" s="112"/>
      <c r="Y8" s="112"/>
      <c r="Z8" s="112"/>
      <c r="AA8" s="112"/>
      <c r="AB8" s="112"/>
      <c r="AC8" s="118" t="s">
        <v>40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48"/>
      <c r="AU8" s="46"/>
    </row>
    <row r="9" spans="1:47" ht="19.5" customHeight="1" x14ac:dyDescent="0.25">
      <c r="A9" s="44"/>
      <c r="B9" s="115" t="s">
        <v>36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7"/>
      <c r="V9" s="44"/>
      <c r="W9" s="112" t="s">
        <v>14</v>
      </c>
      <c r="X9" s="112"/>
      <c r="Y9" s="112"/>
      <c r="Z9" s="112"/>
      <c r="AA9" s="112"/>
      <c r="AB9" s="112"/>
      <c r="AC9" s="118" t="s">
        <v>47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48"/>
      <c r="AU9" s="46"/>
    </row>
    <row r="10" spans="1:47" ht="27.75" customHeight="1" x14ac:dyDescent="0.25">
      <c r="A10" s="44"/>
      <c r="B10" s="184" t="s">
        <v>41</v>
      </c>
      <c r="C10" s="123" t="s">
        <v>46</v>
      </c>
      <c r="D10" s="99"/>
      <c r="E10" s="99"/>
      <c r="F10" s="99"/>
      <c r="G10" s="130" t="s">
        <v>49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136" t="s">
        <v>42</v>
      </c>
      <c r="S10" s="136"/>
      <c r="T10" s="136"/>
      <c r="U10" s="136"/>
      <c r="V10" s="44"/>
      <c r="W10" s="112" t="s">
        <v>17</v>
      </c>
      <c r="X10" s="112"/>
      <c r="Y10" s="112"/>
      <c r="Z10" s="112"/>
      <c r="AA10" s="112"/>
      <c r="AB10" s="112"/>
      <c r="AC10" s="118" t="s">
        <v>48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48"/>
      <c r="AU10" s="46"/>
    </row>
    <row r="11" spans="1:47" ht="27" customHeight="1" x14ac:dyDescent="0.25">
      <c r="A11" s="44"/>
      <c r="B11" s="185"/>
      <c r="C11" s="124">
        <f>AS64</f>
        <v>14319589.419999996</v>
      </c>
      <c r="D11" s="125"/>
      <c r="E11" s="125"/>
      <c r="F11" s="126"/>
      <c r="G11" s="133">
        <f>AS66</f>
        <v>228445.07</v>
      </c>
      <c r="H11" s="134"/>
      <c r="I11" s="134"/>
      <c r="J11" s="134"/>
      <c r="K11" s="134"/>
      <c r="L11" s="134"/>
      <c r="M11" s="134"/>
      <c r="N11" s="134"/>
      <c r="O11" s="134"/>
      <c r="P11" s="134"/>
      <c r="Q11" s="135"/>
      <c r="R11" s="137">
        <f>G11+C11</f>
        <v>14548034.489999996</v>
      </c>
      <c r="S11" s="136"/>
      <c r="T11" s="136"/>
      <c r="U11" s="136"/>
      <c r="V11" s="44"/>
      <c r="W11" s="191" t="s">
        <v>38</v>
      </c>
      <c r="X11" s="191"/>
      <c r="Y11" s="191"/>
      <c r="Z11" s="191"/>
      <c r="AA11" s="191"/>
      <c r="AB11" s="191"/>
      <c r="AC11" s="189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49"/>
      <c r="AU11" s="47"/>
    </row>
    <row r="12" spans="1:47" ht="27" customHeight="1" x14ac:dyDescent="0.25">
      <c r="A12" s="44"/>
      <c r="B12" s="184" t="s">
        <v>50</v>
      </c>
      <c r="C12" s="123" t="s">
        <v>46</v>
      </c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47"/>
      <c r="R12" s="136" t="s">
        <v>42</v>
      </c>
      <c r="S12" s="136"/>
      <c r="T12" s="136"/>
      <c r="U12" s="136"/>
      <c r="V12" s="44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27" customHeight="1" x14ac:dyDescent="0.25">
      <c r="A13" s="44"/>
      <c r="B13" s="185"/>
      <c r="C13" s="124">
        <f>AS69</f>
        <v>607292.01</v>
      </c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6"/>
      <c r="R13" s="137">
        <f>AS70</f>
        <v>607292.01</v>
      </c>
      <c r="S13" s="136"/>
      <c r="T13" s="136"/>
      <c r="U13" s="136"/>
      <c r="V13" s="44"/>
      <c r="W13" s="54"/>
      <c r="X13" s="54"/>
      <c r="Y13" s="54"/>
      <c r="Z13" s="54"/>
      <c r="AA13" s="54"/>
      <c r="AB13" s="54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</row>
    <row r="14" spans="1:47" ht="27" customHeight="1" x14ac:dyDescent="0.25">
      <c r="A14" s="44"/>
      <c r="B14" s="138" t="s">
        <v>141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40"/>
      <c r="R14" s="141">
        <f>R13+R11</f>
        <v>15155326.499999996</v>
      </c>
      <c r="S14" s="142"/>
      <c r="T14" s="142"/>
      <c r="U14" s="143"/>
      <c r="V14" s="44"/>
      <c r="W14" s="54"/>
      <c r="X14" s="54"/>
      <c r="Y14" s="54"/>
      <c r="Z14" s="54"/>
      <c r="AA14" s="54"/>
      <c r="AB14" s="54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</row>
    <row r="15" spans="1:47" ht="12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</row>
    <row r="16" spans="1:47" ht="30" customHeight="1" x14ac:dyDescent="0.25">
      <c r="A16" s="186" t="s">
        <v>156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8"/>
    </row>
    <row r="17" spans="1:47" s="7" customFormat="1" ht="20.100000000000001" customHeight="1" x14ac:dyDescent="0.25">
      <c r="A17" s="144" t="s">
        <v>16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6"/>
      <c r="AU17" s="8"/>
    </row>
    <row r="18" spans="1:47" ht="30" customHeight="1" x14ac:dyDescent="0.25">
      <c r="A18" s="98" t="s">
        <v>150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100"/>
    </row>
    <row r="19" spans="1:47" ht="20.100000000000001" customHeight="1" x14ac:dyDescent="0.25">
      <c r="A19" s="144" t="s">
        <v>15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6"/>
    </row>
    <row r="20" spans="1:47" ht="50.25" customHeight="1" x14ac:dyDescent="0.25">
      <c r="A20" s="98" t="s">
        <v>151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100"/>
    </row>
    <row r="21" spans="1:47" ht="20.100000000000001" customHeight="1" x14ac:dyDescent="0.25">
      <c r="A21" s="144" t="s">
        <v>22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6"/>
    </row>
    <row r="22" spans="1:47" ht="77.25" customHeight="1" x14ac:dyDescent="0.25">
      <c r="A22" s="98" t="s">
        <v>152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100"/>
    </row>
    <row r="23" spans="1:47" ht="20.100000000000001" customHeight="1" x14ac:dyDescent="0.25">
      <c r="A23" s="144" t="s">
        <v>20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6"/>
    </row>
    <row r="24" spans="1:47" ht="87" customHeight="1" x14ac:dyDescent="0.25">
      <c r="A24" s="98" t="s">
        <v>154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100"/>
    </row>
    <row r="25" spans="1:47" ht="30" customHeight="1" x14ac:dyDescent="0.25">
      <c r="A25" s="149" t="s">
        <v>143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1"/>
    </row>
    <row r="26" spans="1:47" ht="30" customHeight="1" x14ac:dyDescent="0.25">
      <c r="A26" s="98" t="s">
        <v>23</v>
      </c>
      <c r="B26" s="147"/>
      <c r="C26" s="130" t="s">
        <v>142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48"/>
    </row>
    <row r="27" spans="1:47" ht="30" customHeight="1" x14ac:dyDescent="0.25">
      <c r="A27" s="98" t="s">
        <v>24</v>
      </c>
      <c r="B27" s="147"/>
      <c r="C27" s="123" t="s">
        <v>153</v>
      </c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31"/>
      <c r="AQ27" s="131"/>
      <c r="AR27" s="131"/>
      <c r="AS27" s="148"/>
    </row>
    <row r="28" spans="1:47" ht="30" customHeight="1" x14ac:dyDescent="0.25">
      <c r="A28" s="192" t="s">
        <v>25</v>
      </c>
      <c r="B28" s="193"/>
      <c r="C28" s="171" t="s">
        <v>144</v>
      </c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3"/>
    </row>
    <row r="29" spans="1:47" ht="30" customHeight="1" x14ac:dyDescent="0.25">
      <c r="A29" s="98" t="s">
        <v>35</v>
      </c>
      <c r="B29" s="147"/>
      <c r="C29" s="130" t="s">
        <v>145</v>
      </c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48"/>
    </row>
    <row r="30" spans="1:47" ht="30" customHeight="1" x14ac:dyDescent="0.25">
      <c r="A30" s="192" t="s">
        <v>34</v>
      </c>
      <c r="B30" s="193"/>
      <c r="C30" s="171" t="s">
        <v>146</v>
      </c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3"/>
    </row>
    <row r="31" spans="1:47" ht="9" customHeight="1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30"/>
      <c r="AN31" s="30"/>
      <c r="AO31" s="30"/>
      <c r="AP31" s="30"/>
      <c r="AQ31" s="30"/>
      <c r="AR31" s="30"/>
      <c r="AS31" s="30"/>
    </row>
    <row r="32" spans="1:47" ht="23.25" customHeight="1" x14ac:dyDescent="0.25">
      <c r="A32" s="94" t="s">
        <v>65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6"/>
    </row>
    <row r="33" spans="1:45" ht="9.75" customHeight="1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30"/>
      <c r="AN33" s="30"/>
      <c r="AO33" s="30"/>
      <c r="AP33" s="30"/>
      <c r="AQ33" s="30"/>
      <c r="AR33" s="30"/>
      <c r="AS33" s="30"/>
    </row>
    <row r="34" spans="1:45" ht="19.5" customHeight="1" x14ac:dyDescent="0.25">
      <c r="A34" s="28"/>
      <c r="B34" s="177" t="s">
        <v>66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06" t="s">
        <v>67</v>
      </c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</row>
    <row r="35" spans="1:45" ht="84" customHeight="1" x14ac:dyDescent="0.25">
      <c r="A35" s="28"/>
      <c r="B35" s="92" t="s">
        <v>134</v>
      </c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93" t="s">
        <v>137</v>
      </c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</row>
    <row r="36" spans="1:45" ht="19.5" customHeight="1" x14ac:dyDescent="0.25">
      <c r="A36" s="28"/>
      <c r="B36" s="177" t="s">
        <v>68</v>
      </c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06" t="s">
        <v>69</v>
      </c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</row>
    <row r="37" spans="1:45" ht="96" customHeight="1" x14ac:dyDescent="0.25">
      <c r="A37" s="28"/>
      <c r="B37" s="92" t="s">
        <v>147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3" t="s">
        <v>135</v>
      </c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</row>
    <row r="38" spans="1:45" ht="30" customHeight="1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30"/>
      <c r="AN38" s="30"/>
      <c r="AO38" s="30"/>
      <c r="AP38" s="30"/>
      <c r="AQ38" s="30"/>
      <c r="AR38" s="30"/>
      <c r="AS38" s="30"/>
    </row>
    <row r="39" spans="1:45" ht="19.5" customHeight="1" x14ac:dyDescent="0.25">
      <c r="A39" s="28"/>
      <c r="B39" s="177" t="s">
        <v>70</v>
      </c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06" t="s">
        <v>71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</row>
    <row r="40" spans="1:45" ht="118.5" customHeight="1" x14ac:dyDescent="0.25">
      <c r="A40" s="28"/>
      <c r="B40" s="92" t="s">
        <v>148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3" t="s">
        <v>136</v>
      </c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</row>
    <row r="41" spans="1:45" ht="9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30"/>
      <c r="AN41" s="30"/>
      <c r="AO41" s="30"/>
      <c r="AP41" s="30"/>
      <c r="AQ41" s="30"/>
      <c r="AR41" s="30"/>
      <c r="AS41" s="30"/>
    </row>
    <row r="42" spans="1:45" ht="19.5" customHeigh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30"/>
      <c r="AN42" s="30"/>
      <c r="AO42" s="30"/>
      <c r="AP42" s="30"/>
      <c r="AQ42" s="30"/>
      <c r="AR42" s="30"/>
      <c r="AS42" s="30"/>
    </row>
    <row r="43" spans="1:45" ht="23.25" customHeight="1" x14ac:dyDescent="0.25">
      <c r="A43" s="94" t="s">
        <v>72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6"/>
    </row>
    <row r="44" spans="1:45" ht="20.25" customHeight="1" x14ac:dyDescent="0.25">
      <c r="A44" s="97" t="s">
        <v>19</v>
      </c>
      <c r="B44" s="85" t="s">
        <v>73</v>
      </c>
      <c r="C44" s="85" t="s">
        <v>74</v>
      </c>
      <c r="D44" s="85"/>
      <c r="E44" s="85"/>
      <c r="F44" s="85"/>
      <c r="G44" s="85" t="s">
        <v>75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 t="s">
        <v>76</v>
      </c>
      <c r="AI44" s="85"/>
      <c r="AJ44" s="85"/>
      <c r="AK44" s="85"/>
      <c r="AL44" s="85"/>
      <c r="AM44" s="85"/>
      <c r="AN44" s="85"/>
      <c r="AO44" s="85"/>
      <c r="AP44" s="101" t="s">
        <v>77</v>
      </c>
      <c r="AQ44" s="101"/>
      <c r="AR44" s="101"/>
      <c r="AS44" s="101"/>
    </row>
    <row r="45" spans="1:45" ht="23.25" customHeight="1" x14ac:dyDescent="0.25">
      <c r="A45" s="97"/>
      <c r="B45" s="85"/>
      <c r="C45" s="85"/>
      <c r="D45" s="85"/>
      <c r="E45" s="85"/>
      <c r="F45" s="85"/>
      <c r="G45" s="85" t="s">
        <v>78</v>
      </c>
      <c r="H45" s="85"/>
      <c r="I45" s="85"/>
      <c r="J45" s="85"/>
      <c r="K45" s="85"/>
      <c r="L45" s="85"/>
      <c r="M45" s="85"/>
      <c r="N45" s="85"/>
      <c r="O45" s="85"/>
      <c r="P45" s="102" t="s">
        <v>79</v>
      </c>
      <c r="Q45" s="103"/>
      <c r="R45" s="103"/>
      <c r="S45" s="103"/>
      <c r="T45" s="103"/>
      <c r="U45" s="103"/>
      <c r="V45" s="103"/>
      <c r="W45" s="103"/>
      <c r="X45" s="103"/>
      <c r="Y45" s="103"/>
      <c r="Z45" s="104"/>
      <c r="AA45" s="105" t="s">
        <v>80</v>
      </c>
      <c r="AB45" s="105"/>
      <c r="AC45" s="105"/>
      <c r="AD45" s="105"/>
      <c r="AE45" s="85" t="s">
        <v>81</v>
      </c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101"/>
      <c r="AQ45" s="101"/>
      <c r="AR45" s="101"/>
      <c r="AS45" s="101"/>
    </row>
    <row r="46" spans="1:45" ht="90.75" customHeight="1" x14ac:dyDescent="0.25">
      <c r="A46" s="61">
        <v>1</v>
      </c>
      <c r="B46" s="62" t="s">
        <v>82</v>
      </c>
      <c r="C46" s="86" t="s">
        <v>92</v>
      </c>
      <c r="D46" s="87"/>
      <c r="E46" s="87"/>
      <c r="F46" s="88"/>
      <c r="G46" s="76" t="s">
        <v>93</v>
      </c>
      <c r="H46" s="76"/>
      <c r="I46" s="76"/>
      <c r="J46" s="76"/>
      <c r="K46" s="76"/>
      <c r="L46" s="76"/>
      <c r="M46" s="76"/>
      <c r="N46" s="76"/>
      <c r="O46" s="76"/>
      <c r="P46" s="79" t="s">
        <v>157</v>
      </c>
      <c r="Q46" s="80"/>
      <c r="R46" s="80"/>
      <c r="S46" s="80"/>
      <c r="T46" s="80"/>
      <c r="U46" s="80"/>
      <c r="V46" s="80"/>
      <c r="W46" s="80"/>
      <c r="X46" s="80"/>
      <c r="Y46" s="80"/>
      <c r="Z46" s="81"/>
      <c r="AA46" s="76" t="s">
        <v>83</v>
      </c>
      <c r="AB46" s="76"/>
      <c r="AC46" s="76"/>
      <c r="AD46" s="76"/>
      <c r="AE46" s="76" t="s">
        <v>84</v>
      </c>
      <c r="AF46" s="85"/>
      <c r="AG46" s="85"/>
      <c r="AH46" s="76" t="s">
        <v>155</v>
      </c>
      <c r="AI46" s="76"/>
      <c r="AJ46" s="76"/>
      <c r="AK46" s="76"/>
      <c r="AL46" s="76"/>
      <c r="AM46" s="76"/>
      <c r="AN46" s="76"/>
      <c r="AO46" s="76"/>
      <c r="AP46" s="77" t="s">
        <v>94</v>
      </c>
      <c r="AQ46" s="77"/>
      <c r="AR46" s="77"/>
      <c r="AS46" s="77"/>
    </row>
    <row r="47" spans="1:45" ht="78" customHeight="1" x14ac:dyDescent="0.25">
      <c r="A47" s="63">
        <v>2</v>
      </c>
      <c r="B47" s="64" t="s">
        <v>85</v>
      </c>
      <c r="C47" s="86" t="s">
        <v>95</v>
      </c>
      <c r="D47" s="87"/>
      <c r="E47" s="87"/>
      <c r="F47" s="88"/>
      <c r="G47" s="89" t="s">
        <v>96</v>
      </c>
      <c r="H47" s="90"/>
      <c r="I47" s="90"/>
      <c r="J47" s="90"/>
      <c r="K47" s="90"/>
      <c r="L47" s="90"/>
      <c r="M47" s="90"/>
      <c r="N47" s="90"/>
      <c r="O47" s="91"/>
      <c r="P47" s="79" t="s">
        <v>158</v>
      </c>
      <c r="Q47" s="80"/>
      <c r="R47" s="80"/>
      <c r="S47" s="80"/>
      <c r="T47" s="80"/>
      <c r="U47" s="80"/>
      <c r="V47" s="80"/>
      <c r="W47" s="80"/>
      <c r="X47" s="80"/>
      <c r="Y47" s="80"/>
      <c r="Z47" s="81"/>
      <c r="AA47" s="76" t="s">
        <v>83</v>
      </c>
      <c r="AB47" s="76"/>
      <c r="AC47" s="76"/>
      <c r="AD47" s="76"/>
      <c r="AE47" s="76" t="s">
        <v>84</v>
      </c>
      <c r="AF47" s="76"/>
      <c r="AG47" s="76"/>
      <c r="AH47" s="76" t="s">
        <v>149</v>
      </c>
      <c r="AI47" s="76"/>
      <c r="AJ47" s="76"/>
      <c r="AK47" s="76"/>
      <c r="AL47" s="76"/>
      <c r="AM47" s="76"/>
      <c r="AN47" s="76"/>
      <c r="AO47" s="76"/>
      <c r="AP47" s="77" t="s">
        <v>97</v>
      </c>
      <c r="AQ47" s="77"/>
      <c r="AR47" s="77"/>
      <c r="AS47" s="77"/>
    </row>
    <row r="48" spans="1:45" ht="87" customHeight="1" x14ac:dyDescent="0.25">
      <c r="A48" s="63">
        <v>3</v>
      </c>
      <c r="B48" s="64" t="s">
        <v>86</v>
      </c>
      <c r="C48" s="86" t="s">
        <v>98</v>
      </c>
      <c r="D48" s="87"/>
      <c r="E48" s="87"/>
      <c r="F48" s="88"/>
      <c r="G48" s="89" t="s">
        <v>99</v>
      </c>
      <c r="H48" s="90"/>
      <c r="I48" s="90"/>
      <c r="J48" s="90"/>
      <c r="K48" s="90"/>
      <c r="L48" s="90"/>
      <c r="M48" s="90"/>
      <c r="N48" s="90"/>
      <c r="O48" s="91"/>
      <c r="P48" s="79" t="s">
        <v>100</v>
      </c>
      <c r="Q48" s="80"/>
      <c r="R48" s="80"/>
      <c r="S48" s="80"/>
      <c r="T48" s="80"/>
      <c r="U48" s="80"/>
      <c r="V48" s="80"/>
      <c r="W48" s="80"/>
      <c r="X48" s="80"/>
      <c r="Y48" s="80"/>
      <c r="Z48" s="81"/>
      <c r="AA48" s="76" t="s">
        <v>138</v>
      </c>
      <c r="AB48" s="76"/>
      <c r="AC48" s="76"/>
      <c r="AD48" s="76"/>
      <c r="AE48" s="76" t="s">
        <v>87</v>
      </c>
      <c r="AF48" s="76"/>
      <c r="AG48" s="76"/>
      <c r="AH48" s="76" t="s">
        <v>101</v>
      </c>
      <c r="AI48" s="76"/>
      <c r="AJ48" s="76"/>
      <c r="AK48" s="76"/>
      <c r="AL48" s="76"/>
      <c r="AM48" s="76"/>
      <c r="AN48" s="76"/>
      <c r="AO48" s="76"/>
      <c r="AP48" s="77" t="s">
        <v>102</v>
      </c>
      <c r="AQ48" s="77"/>
      <c r="AR48" s="77"/>
      <c r="AS48" s="77"/>
    </row>
    <row r="49" spans="1:46" ht="80.25" customHeight="1" x14ac:dyDescent="0.25">
      <c r="A49" s="63">
        <v>4</v>
      </c>
      <c r="B49" s="64" t="s">
        <v>88</v>
      </c>
      <c r="C49" s="78" t="s">
        <v>103</v>
      </c>
      <c r="D49" s="78"/>
      <c r="E49" s="78"/>
      <c r="F49" s="78"/>
      <c r="G49" s="76" t="s">
        <v>104</v>
      </c>
      <c r="H49" s="76"/>
      <c r="I49" s="76"/>
      <c r="J49" s="76"/>
      <c r="K49" s="76"/>
      <c r="L49" s="76"/>
      <c r="M49" s="76"/>
      <c r="N49" s="76"/>
      <c r="O49" s="76"/>
      <c r="P49" s="79" t="s">
        <v>105</v>
      </c>
      <c r="Q49" s="80"/>
      <c r="R49" s="80"/>
      <c r="S49" s="80"/>
      <c r="T49" s="80"/>
      <c r="U49" s="80"/>
      <c r="V49" s="80"/>
      <c r="W49" s="80"/>
      <c r="X49" s="80"/>
      <c r="Y49" s="80"/>
      <c r="Z49" s="81"/>
      <c r="AA49" s="76" t="s">
        <v>138</v>
      </c>
      <c r="AB49" s="76"/>
      <c r="AC49" s="76"/>
      <c r="AD49" s="76"/>
      <c r="AE49" s="76" t="s">
        <v>87</v>
      </c>
      <c r="AF49" s="76"/>
      <c r="AG49" s="76"/>
      <c r="AH49" s="76" t="s">
        <v>101</v>
      </c>
      <c r="AI49" s="76"/>
      <c r="AJ49" s="76"/>
      <c r="AK49" s="76"/>
      <c r="AL49" s="76"/>
      <c r="AM49" s="76"/>
      <c r="AN49" s="76"/>
      <c r="AO49" s="76"/>
      <c r="AP49" s="77" t="s">
        <v>106</v>
      </c>
      <c r="AQ49" s="77"/>
      <c r="AR49" s="77"/>
      <c r="AS49" s="77"/>
    </row>
    <row r="50" spans="1:46" ht="83.25" customHeight="1" x14ac:dyDescent="0.25">
      <c r="A50" s="63">
        <v>5</v>
      </c>
      <c r="B50" s="64" t="s">
        <v>107</v>
      </c>
      <c r="C50" s="78" t="s">
        <v>108</v>
      </c>
      <c r="D50" s="78"/>
      <c r="E50" s="78"/>
      <c r="F50" s="78"/>
      <c r="G50" s="76" t="s">
        <v>109</v>
      </c>
      <c r="H50" s="76"/>
      <c r="I50" s="76"/>
      <c r="J50" s="76"/>
      <c r="K50" s="76"/>
      <c r="L50" s="76"/>
      <c r="M50" s="76"/>
      <c r="N50" s="76"/>
      <c r="O50" s="76"/>
      <c r="P50" s="79" t="s">
        <v>110</v>
      </c>
      <c r="Q50" s="80"/>
      <c r="R50" s="80"/>
      <c r="S50" s="80"/>
      <c r="T50" s="80"/>
      <c r="U50" s="80"/>
      <c r="V50" s="80"/>
      <c r="W50" s="80"/>
      <c r="X50" s="80"/>
      <c r="Y50" s="80"/>
      <c r="Z50" s="81"/>
      <c r="AA50" s="76" t="s">
        <v>138</v>
      </c>
      <c r="AB50" s="76"/>
      <c r="AC50" s="76"/>
      <c r="AD50" s="76"/>
      <c r="AE50" s="76" t="s">
        <v>87</v>
      </c>
      <c r="AF50" s="76"/>
      <c r="AG50" s="76"/>
      <c r="AH50" s="76" t="s">
        <v>101</v>
      </c>
      <c r="AI50" s="76"/>
      <c r="AJ50" s="76"/>
      <c r="AK50" s="76"/>
      <c r="AL50" s="76"/>
      <c r="AM50" s="76"/>
      <c r="AN50" s="76"/>
      <c r="AO50" s="76"/>
      <c r="AP50" s="77" t="s">
        <v>111</v>
      </c>
      <c r="AQ50" s="77"/>
      <c r="AR50" s="77"/>
      <c r="AS50" s="77"/>
    </row>
    <row r="51" spans="1:46" ht="64.5" customHeight="1" x14ac:dyDescent="0.25">
      <c r="A51" s="63">
        <v>6</v>
      </c>
      <c r="B51" s="64" t="s">
        <v>89</v>
      </c>
      <c r="C51" s="76" t="s">
        <v>112</v>
      </c>
      <c r="D51" s="76"/>
      <c r="E51" s="76"/>
      <c r="F51" s="76"/>
      <c r="G51" s="76" t="s">
        <v>113</v>
      </c>
      <c r="H51" s="76"/>
      <c r="I51" s="76"/>
      <c r="J51" s="76"/>
      <c r="K51" s="76"/>
      <c r="L51" s="76"/>
      <c r="M51" s="76"/>
      <c r="N51" s="76"/>
      <c r="O51" s="76"/>
      <c r="P51" s="79" t="s">
        <v>114</v>
      </c>
      <c r="Q51" s="80"/>
      <c r="R51" s="80"/>
      <c r="S51" s="80"/>
      <c r="T51" s="80"/>
      <c r="U51" s="80"/>
      <c r="V51" s="80"/>
      <c r="W51" s="80"/>
      <c r="X51" s="80"/>
      <c r="Y51" s="80"/>
      <c r="Z51" s="81"/>
      <c r="AA51" s="76" t="s">
        <v>138</v>
      </c>
      <c r="AB51" s="76"/>
      <c r="AC51" s="76"/>
      <c r="AD51" s="76"/>
      <c r="AE51" s="76" t="s">
        <v>87</v>
      </c>
      <c r="AF51" s="76"/>
      <c r="AG51" s="76"/>
      <c r="AH51" s="76" t="s">
        <v>101</v>
      </c>
      <c r="AI51" s="76"/>
      <c r="AJ51" s="76"/>
      <c r="AK51" s="76"/>
      <c r="AL51" s="76"/>
      <c r="AM51" s="76"/>
      <c r="AN51" s="76"/>
      <c r="AO51" s="76"/>
      <c r="AP51" s="77" t="s">
        <v>115</v>
      </c>
      <c r="AQ51" s="77"/>
      <c r="AR51" s="77"/>
      <c r="AS51" s="77"/>
    </row>
    <row r="52" spans="1:46" ht="72.75" customHeight="1" x14ac:dyDescent="0.25">
      <c r="A52" s="63">
        <v>7</v>
      </c>
      <c r="B52" s="64" t="s">
        <v>90</v>
      </c>
      <c r="C52" s="82" t="s">
        <v>116</v>
      </c>
      <c r="D52" s="83"/>
      <c r="E52" s="83"/>
      <c r="F52" s="84"/>
      <c r="G52" s="76" t="s">
        <v>117</v>
      </c>
      <c r="H52" s="76"/>
      <c r="I52" s="76"/>
      <c r="J52" s="76"/>
      <c r="K52" s="76"/>
      <c r="L52" s="76"/>
      <c r="M52" s="76"/>
      <c r="N52" s="76"/>
      <c r="O52" s="76"/>
      <c r="P52" s="79" t="s">
        <v>118</v>
      </c>
      <c r="Q52" s="80"/>
      <c r="R52" s="80"/>
      <c r="S52" s="80"/>
      <c r="T52" s="80"/>
      <c r="U52" s="80"/>
      <c r="V52" s="80"/>
      <c r="W52" s="80"/>
      <c r="X52" s="80"/>
      <c r="Y52" s="80"/>
      <c r="Z52" s="81"/>
      <c r="AA52" s="76" t="s">
        <v>83</v>
      </c>
      <c r="AB52" s="76"/>
      <c r="AC52" s="76"/>
      <c r="AD52" s="76"/>
      <c r="AE52" s="76" t="s">
        <v>87</v>
      </c>
      <c r="AF52" s="76"/>
      <c r="AG52" s="76"/>
      <c r="AH52" s="76" t="s">
        <v>149</v>
      </c>
      <c r="AI52" s="76"/>
      <c r="AJ52" s="76"/>
      <c r="AK52" s="76"/>
      <c r="AL52" s="76"/>
      <c r="AM52" s="76"/>
      <c r="AN52" s="76"/>
      <c r="AO52" s="76"/>
      <c r="AP52" s="77" t="s">
        <v>97</v>
      </c>
      <c r="AQ52" s="77"/>
      <c r="AR52" s="77"/>
      <c r="AS52" s="77"/>
    </row>
    <row r="53" spans="1:46" ht="70.5" customHeight="1" x14ac:dyDescent="0.25">
      <c r="A53" s="63">
        <v>8</v>
      </c>
      <c r="B53" s="64" t="s">
        <v>119</v>
      </c>
      <c r="C53" s="82" t="s">
        <v>120</v>
      </c>
      <c r="D53" s="83"/>
      <c r="E53" s="83"/>
      <c r="F53" s="84"/>
      <c r="G53" s="76" t="s">
        <v>121</v>
      </c>
      <c r="H53" s="76"/>
      <c r="I53" s="76"/>
      <c r="J53" s="76"/>
      <c r="K53" s="76"/>
      <c r="L53" s="76"/>
      <c r="M53" s="76"/>
      <c r="N53" s="76"/>
      <c r="O53" s="76"/>
      <c r="P53" s="79" t="s">
        <v>122</v>
      </c>
      <c r="Q53" s="80"/>
      <c r="R53" s="80"/>
      <c r="S53" s="80"/>
      <c r="T53" s="80"/>
      <c r="U53" s="80"/>
      <c r="V53" s="80"/>
      <c r="W53" s="80"/>
      <c r="X53" s="80"/>
      <c r="Y53" s="80"/>
      <c r="Z53" s="81"/>
      <c r="AA53" s="76" t="s">
        <v>138</v>
      </c>
      <c r="AB53" s="76"/>
      <c r="AC53" s="76"/>
      <c r="AD53" s="76"/>
      <c r="AE53" s="76" t="s">
        <v>87</v>
      </c>
      <c r="AF53" s="76"/>
      <c r="AG53" s="76"/>
      <c r="AH53" s="76" t="s">
        <v>123</v>
      </c>
      <c r="AI53" s="76"/>
      <c r="AJ53" s="76"/>
      <c r="AK53" s="76"/>
      <c r="AL53" s="76"/>
      <c r="AM53" s="76"/>
      <c r="AN53" s="76"/>
      <c r="AO53" s="76"/>
      <c r="AP53" s="77" t="s">
        <v>124</v>
      </c>
      <c r="AQ53" s="77"/>
      <c r="AR53" s="77"/>
      <c r="AS53" s="77"/>
    </row>
    <row r="54" spans="1:46" ht="90" customHeight="1" x14ac:dyDescent="0.25">
      <c r="A54" s="63">
        <v>9</v>
      </c>
      <c r="B54" s="64" t="s">
        <v>91</v>
      </c>
      <c r="C54" s="82" t="s">
        <v>125</v>
      </c>
      <c r="D54" s="83"/>
      <c r="E54" s="83"/>
      <c r="F54" s="84"/>
      <c r="G54" s="76" t="s">
        <v>126</v>
      </c>
      <c r="H54" s="76"/>
      <c r="I54" s="76"/>
      <c r="J54" s="76"/>
      <c r="K54" s="76"/>
      <c r="L54" s="76"/>
      <c r="M54" s="76"/>
      <c r="N54" s="76"/>
      <c r="O54" s="76"/>
      <c r="P54" s="79" t="s">
        <v>127</v>
      </c>
      <c r="Q54" s="80"/>
      <c r="R54" s="80"/>
      <c r="S54" s="80"/>
      <c r="T54" s="80"/>
      <c r="U54" s="80"/>
      <c r="V54" s="80"/>
      <c r="W54" s="80"/>
      <c r="X54" s="80"/>
      <c r="Y54" s="80"/>
      <c r="Z54" s="81"/>
      <c r="AA54" s="76" t="s">
        <v>138</v>
      </c>
      <c r="AB54" s="76"/>
      <c r="AC54" s="76"/>
      <c r="AD54" s="76"/>
      <c r="AE54" s="76" t="s">
        <v>87</v>
      </c>
      <c r="AF54" s="76"/>
      <c r="AG54" s="76"/>
      <c r="AH54" s="76" t="s">
        <v>101</v>
      </c>
      <c r="AI54" s="76"/>
      <c r="AJ54" s="76"/>
      <c r="AK54" s="76"/>
      <c r="AL54" s="76"/>
      <c r="AM54" s="76"/>
      <c r="AN54" s="76"/>
      <c r="AO54" s="76"/>
      <c r="AP54" s="77" t="s">
        <v>128</v>
      </c>
      <c r="AQ54" s="77"/>
      <c r="AR54" s="77"/>
      <c r="AS54" s="77"/>
    </row>
    <row r="55" spans="1:46" ht="74.25" customHeight="1" x14ac:dyDescent="0.25">
      <c r="A55" s="63">
        <v>10</v>
      </c>
      <c r="B55" s="64" t="s">
        <v>129</v>
      </c>
      <c r="C55" s="82" t="s">
        <v>130</v>
      </c>
      <c r="D55" s="83"/>
      <c r="E55" s="83"/>
      <c r="F55" s="84"/>
      <c r="G55" s="76" t="s">
        <v>131</v>
      </c>
      <c r="H55" s="76"/>
      <c r="I55" s="76"/>
      <c r="J55" s="76"/>
      <c r="K55" s="76"/>
      <c r="L55" s="76"/>
      <c r="M55" s="76"/>
      <c r="N55" s="76"/>
      <c r="O55" s="76"/>
      <c r="P55" s="79" t="s">
        <v>132</v>
      </c>
      <c r="Q55" s="80"/>
      <c r="R55" s="80"/>
      <c r="S55" s="80"/>
      <c r="T55" s="80"/>
      <c r="U55" s="80"/>
      <c r="V55" s="80"/>
      <c r="W55" s="80"/>
      <c r="X55" s="80"/>
      <c r="Y55" s="80"/>
      <c r="Z55" s="81"/>
      <c r="AA55" s="76" t="s">
        <v>138</v>
      </c>
      <c r="AB55" s="76"/>
      <c r="AC55" s="76"/>
      <c r="AD55" s="76"/>
      <c r="AE55" s="76" t="s">
        <v>87</v>
      </c>
      <c r="AF55" s="76"/>
      <c r="AG55" s="76"/>
      <c r="AH55" s="76" t="s">
        <v>101</v>
      </c>
      <c r="AI55" s="76"/>
      <c r="AJ55" s="76"/>
      <c r="AK55" s="76"/>
      <c r="AL55" s="76"/>
      <c r="AM55" s="76"/>
      <c r="AN55" s="76"/>
      <c r="AO55" s="76"/>
      <c r="AP55" s="77" t="s">
        <v>133</v>
      </c>
      <c r="AQ55" s="77"/>
      <c r="AR55" s="77"/>
      <c r="AS55" s="77"/>
    </row>
    <row r="56" spans="1:46" ht="19.5" customHeight="1" thickBot="1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30"/>
      <c r="AN56" s="30"/>
      <c r="AO56" s="30"/>
      <c r="AP56" s="30"/>
      <c r="AQ56" s="30"/>
      <c r="AR56" s="30"/>
      <c r="AS56" s="30"/>
    </row>
    <row r="57" spans="1:46" ht="23.25" customHeight="1" x14ac:dyDescent="0.25">
      <c r="A57" s="153" t="s">
        <v>31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5"/>
    </row>
    <row r="58" spans="1:46" ht="15" customHeight="1" x14ac:dyDescent="0.25">
      <c r="A58" s="160" t="s">
        <v>19</v>
      </c>
      <c r="B58" s="162" t="s">
        <v>12</v>
      </c>
      <c r="C58" s="167" t="s">
        <v>28</v>
      </c>
      <c r="D58" s="169" t="s">
        <v>29</v>
      </c>
      <c r="E58" s="169" t="s">
        <v>30</v>
      </c>
      <c r="F58" s="174" t="s">
        <v>27</v>
      </c>
      <c r="G58" s="156" t="s">
        <v>0</v>
      </c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9"/>
      <c r="T58" s="156" t="s">
        <v>11</v>
      </c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9"/>
      <c r="AG58" s="156" t="s">
        <v>18</v>
      </c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8"/>
    </row>
    <row r="59" spans="1:46" ht="33" customHeight="1" x14ac:dyDescent="0.25">
      <c r="A59" s="161"/>
      <c r="B59" s="163"/>
      <c r="C59" s="168"/>
      <c r="D59" s="170"/>
      <c r="E59" s="176"/>
      <c r="F59" s="175"/>
      <c r="G59" s="10" t="s">
        <v>1</v>
      </c>
      <c r="H59" s="10" t="s">
        <v>2</v>
      </c>
      <c r="I59" s="10" t="s">
        <v>3</v>
      </c>
      <c r="J59" s="10" t="s">
        <v>4</v>
      </c>
      <c r="K59" s="10" t="s">
        <v>3</v>
      </c>
      <c r="L59" s="10" t="s">
        <v>5</v>
      </c>
      <c r="M59" s="10" t="s">
        <v>5</v>
      </c>
      <c r="N59" s="10" t="s">
        <v>4</v>
      </c>
      <c r="O59" s="10" t="s">
        <v>6</v>
      </c>
      <c r="P59" s="10" t="s">
        <v>7</v>
      </c>
      <c r="Q59" s="10" t="s">
        <v>8</v>
      </c>
      <c r="R59" s="10" t="s">
        <v>9</v>
      </c>
      <c r="S59" s="27" t="s">
        <v>37</v>
      </c>
      <c r="T59" s="10" t="s">
        <v>1</v>
      </c>
      <c r="U59" s="10" t="s">
        <v>2</v>
      </c>
      <c r="V59" s="10" t="s">
        <v>3</v>
      </c>
      <c r="W59" s="10" t="s">
        <v>4</v>
      </c>
      <c r="X59" s="10" t="s">
        <v>3</v>
      </c>
      <c r="Y59" s="10" t="s">
        <v>5</v>
      </c>
      <c r="Z59" s="10" t="s">
        <v>5</v>
      </c>
      <c r="AA59" s="10" t="s">
        <v>4</v>
      </c>
      <c r="AB59" s="10" t="s">
        <v>6</v>
      </c>
      <c r="AC59" s="10" t="s">
        <v>7</v>
      </c>
      <c r="AD59" s="10" t="s">
        <v>8</v>
      </c>
      <c r="AE59" s="10" t="s">
        <v>9</v>
      </c>
      <c r="AF59" s="27" t="s">
        <v>10</v>
      </c>
      <c r="AG59" s="10" t="s">
        <v>1</v>
      </c>
      <c r="AH59" s="10" t="s">
        <v>2</v>
      </c>
      <c r="AI59" s="10" t="s">
        <v>3</v>
      </c>
      <c r="AJ59" s="10" t="s">
        <v>4</v>
      </c>
      <c r="AK59" s="10" t="s">
        <v>3</v>
      </c>
      <c r="AL59" s="10" t="s">
        <v>5</v>
      </c>
      <c r="AM59" s="21" t="s">
        <v>5</v>
      </c>
      <c r="AN59" s="21" t="s">
        <v>4</v>
      </c>
      <c r="AO59" s="21" t="s">
        <v>6</v>
      </c>
      <c r="AP59" s="21" t="s">
        <v>7</v>
      </c>
      <c r="AQ59" s="21" t="s">
        <v>8</v>
      </c>
      <c r="AR59" s="21" t="s">
        <v>9</v>
      </c>
      <c r="AS59" s="13" t="s">
        <v>10</v>
      </c>
    </row>
    <row r="60" spans="1:46" ht="51" customHeight="1" x14ac:dyDescent="0.25">
      <c r="A60" s="31" t="s">
        <v>32</v>
      </c>
      <c r="B60" s="18" t="s">
        <v>51</v>
      </c>
      <c r="C60" s="56" t="s">
        <v>52</v>
      </c>
      <c r="D60" s="16">
        <v>1500</v>
      </c>
      <c r="E60" s="17" t="s">
        <v>140</v>
      </c>
      <c r="F60" s="58" t="s">
        <v>159</v>
      </c>
      <c r="G60" s="33">
        <v>20</v>
      </c>
      <c r="H60" s="33">
        <v>20</v>
      </c>
      <c r="I60" s="33">
        <v>20</v>
      </c>
      <c r="J60" s="33">
        <v>20</v>
      </c>
      <c r="K60" s="33">
        <v>20</v>
      </c>
      <c r="L60" s="33">
        <v>20</v>
      </c>
      <c r="M60" s="33">
        <v>20</v>
      </c>
      <c r="N60" s="33">
        <v>20</v>
      </c>
      <c r="O60" s="33">
        <v>20</v>
      </c>
      <c r="P60" s="33">
        <v>20</v>
      </c>
      <c r="Q60" s="33">
        <v>20</v>
      </c>
      <c r="R60" s="33">
        <v>20</v>
      </c>
      <c r="S60" s="42">
        <f>SUM(G60:R60)</f>
        <v>240</v>
      </c>
      <c r="T60" s="33">
        <v>125</v>
      </c>
      <c r="U60" s="33">
        <v>125</v>
      </c>
      <c r="V60" s="33">
        <v>125</v>
      </c>
      <c r="W60" s="33">
        <v>125</v>
      </c>
      <c r="X60" s="33">
        <v>125</v>
      </c>
      <c r="Y60" s="33">
        <v>125</v>
      </c>
      <c r="Z60" s="33">
        <v>125</v>
      </c>
      <c r="AA60" s="33">
        <v>125</v>
      </c>
      <c r="AB60" s="33">
        <v>125</v>
      </c>
      <c r="AC60" s="33">
        <v>125</v>
      </c>
      <c r="AD60" s="33">
        <v>125</v>
      </c>
      <c r="AE60" s="33">
        <v>125</v>
      </c>
      <c r="AF60" s="42">
        <f>SUM(T60:AE60)</f>
        <v>1500</v>
      </c>
      <c r="AG60" s="20">
        <v>129166.66</v>
      </c>
      <c r="AH60" s="20">
        <v>129166.66</v>
      </c>
      <c r="AI60" s="20">
        <v>129166.66</v>
      </c>
      <c r="AJ60" s="20">
        <v>129166.66</v>
      </c>
      <c r="AK60" s="20">
        <v>129166.66</v>
      </c>
      <c r="AL60" s="20">
        <v>129166.66</v>
      </c>
      <c r="AM60" s="20">
        <v>129166.66</v>
      </c>
      <c r="AN60" s="20">
        <v>129166.66</v>
      </c>
      <c r="AO60" s="20">
        <v>129166.66</v>
      </c>
      <c r="AP60" s="20">
        <v>129166.66</v>
      </c>
      <c r="AQ60" s="20">
        <v>129166.7</v>
      </c>
      <c r="AR60" s="20">
        <v>129166.7</v>
      </c>
      <c r="AS60" s="14">
        <f>SUM(AG60:AR60)</f>
        <v>1550000</v>
      </c>
    </row>
    <row r="61" spans="1:46" ht="58.5" customHeight="1" x14ac:dyDescent="0.25">
      <c r="A61" s="35">
        <v>2</v>
      </c>
      <c r="B61" s="22" t="s">
        <v>64</v>
      </c>
      <c r="C61" s="19" t="s">
        <v>43</v>
      </c>
      <c r="D61" s="23">
        <v>3</v>
      </c>
      <c r="E61" s="24" t="s">
        <v>140</v>
      </c>
      <c r="F61" s="58" t="s">
        <v>160</v>
      </c>
      <c r="G61" s="32">
        <v>20</v>
      </c>
      <c r="H61" s="32">
        <v>20</v>
      </c>
      <c r="I61" s="32">
        <v>20</v>
      </c>
      <c r="J61" s="32">
        <v>20</v>
      </c>
      <c r="K61" s="32"/>
      <c r="L61" s="32"/>
      <c r="M61" s="32">
        <v>20</v>
      </c>
      <c r="N61" s="32">
        <v>20</v>
      </c>
      <c r="O61" s="32"/>
      <c r="P61" s="32"/>
      <c r="Q61" s="32">
        <v>20</v>
      </c>
      <c r="R61" s="32">
        <v>20</v>
      </c>
      <c r="S61" s="43">
        <f t="shared" ref="S61" si="0">SUM(G61:R61)</f>
        <v>160</v>
      </c>
      <c r="T61" s="60">
        <v>0.375</v>
      </c>
      <c r="U61" s="60">
        <v>0.375</v>
      </c>
      <c r="V61" s="60">
        <v>0.375</v>
      </c>
      <c r="W61" s="60">
        <v>0.375</v>
      </c>
      <c r="X61" s="59"/>
      <c r="Y61" s="59"/>
      <c r="Z61" s="60">
        <v>0.375</v>
      </c>
      <c r="AA61" s="60">
        <v>0.375</v>
      </c>
      <c r="AB61" s="57"/>
      <c r="AC61" s="57"/>
      <c r="AD61" s="60">
        <v>0.375</v>
      </c>
      <c r="AE61" s="60">
        <v>0.375</v>
      </c>
      <c r="AF61" s="43">
        <f t="shared" ref="AF61" si="1">SUM(T61:AE61)</f>
        <v>3</v>
      </c>
      <c r="AG61" s="34">
        <v>43750</v>
      </c>
      <c r="AH61" s="34">
        <v>43750</v>
      </c>
      <c r="AI61" s="34">
        <v>43750</v>
      </c>
      <c r="AJ61" s="34">
        <v>43750</v>
      </c>
      <c r="AK61" s="34"/>
      <c r="AL61" s="34"/>
      <c r="AM61" s="34">
        <v>43750</v>
      </c>
      <c r="AN61" s="34">
        <v>43750</v>
      </c>
      <c r="AO61" s="34"/>
      <c r="AP61" s="34"/>
      <c r="AQ61" s="34">
        <v>43750</v>
      </c>
      <c r="AR61" s="34">
        <v>43750</v>
      </c>
      <c r="AS61" s="25">
        <f t="shared" ref="AS61:AS62" si="2">SUM(AG61:AR61)</f>
        <v>350000</v>
      </c>
      <c r="AT61" s="9"/>
    </row>
    <row r="62" spans="1:46" ht="63.75" customHeight="1" x14ac:dyDescent="0.25">
      <c r="A62" s="31" t="s">
        <v>63</v>
      </c>
      <c r="B62" s="18" t="s">
        <v>56</v>
      </c>
      <c r="C62" s="56" t="s">
        <v>55</v>
      </c>
      <c r="D62" s="16">
        <v>70</v>
      </c>
      <c r="E62" s="17" t="s">
        <v>140</v>
      </c>
      <c r="F62" s="58" t="s">
        <v>161</v>
      </c>
      <c r="G62" s="33">
        <v>20</v>
      </c>
      <c r="H62" s="33">
        <v>20</v>
      </c>
      <c r="I62" s="33">
        <v>20</v>
      </c>
      <c r="J62" s="33">
        <v>20</v>
      </c>
      <c r="K62" s="33">
        <v>20</v>
      </c>
      <c r="L62" s="33">
        <v>20</v>
      </c>
      <c r="M62" s="33">
        <v>20</v>
      </c>
      <c r="N62" s="33">
        <v>20</v>
      </c>
      <c r="O62" s="33">
        <v>20</v>
      </c>
      <c r="P62" s="33">
        <v>20</v>
      </c>
      <c r="Q62" s="33">
        <v>20</v>
      </c>
      <c r="R62" s="33">
        <v>20</v>
      </c>
      <c r="S62" s="42">
        <f>SUM(G62:R62)</f>
        <v>240</v>
      </c>
      <c r="T62" s="16">
        <v>6</v>
      </c>
      <c r="U62" s="16">
        <v>6</v>
      </c>
      <c r="V62" s="16">
        <v>6</v>
      </c>
      <c r="W62" s="16">
        <v>6</v>
      </c>
      <c r="X62" s="16">
        <v>6</v>
      </c>
      <c r="Y62" s="16">
        <v>6</v>
      </c>
      <c r="Z62" s="16">
        <v>6</v>
      </c>
      <c r="AA62" s="16">
        <v>6</v>
      </c>
      <c r="AB62" s="16">
        <v>6</v>
      </c>
      <c r="AC62" s="16">
        <v>6</v>
      </c>
      <c r="AD62" s="16">
        <v>5</v>
      </c>
      <c r="AE62" s="16">
        <v>5</v>
      </c>
      <c r="AF62" s="42">
        <f>SUM(T62:AE62)</f>
        <v>70</v>
      </c>
      <c r="AG62" s="20">
        <v>1034332.44</v>
      </c>
      <c r="AH62" s="20">
        <v>1034332.44</v>
      </c>
      <c r="AI62" s="20">
        <v>1034332.44</v>
      </c>
      <c r="AJ62" s="20">
        <v>1034332.44</v>
      </c>
      <c r="AK62" s="20">
        <v>1034332.44</v>
      </c>
      <c r="AL62" s="20">
        <v>1034332.44</v>
      </c>
      <c r="AM62" s="20">
        <v>1034332.44</v>
      </c>
      <c r="AN62" s="20">
        <v>1034332.44</v>
      </c>
      <c r="AO62" s="20">
        <v>1034332.44</v>
      </c>
      <c r="AP62" s="20">
        <v>1034332.44</v>
      </c>
      <c r="AQ62" s="20">
        <v>1034332.44</v>
      </c>
      <c r="AR62" s="20">
        <v>1034332.48</v>
      </c>
      <c r="AS62" s="25">
        <f t="shared" si="2"/>
        <v>12411989.319999997</v>
      </c>
    </row>
    <row r="63" spans="1:46" ht="65.25" customHeight="1" x14ac:dyDescent="0.25">
      <c r="A63" s="35">
        <v>4</v>
      </c>
      <c r="B63" s="18" t="s">
        <v>53</v>
      </c>
      <c r="C63" s="15" t="s">
        <v>54</v>
      </c>
      <c r="D63" s="16">
        <v>1</v>
      </c>
      <c r="E63" s="17" t="s">
        <v>140</v>
      </c>
      <c r="F63" s="58" t="s">
        <v>162</v>
      </c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>
        <v>10</v>
      </c>
      <c r="R63" s="50"/>
      <c r="S63" s="42">
        <f>SUM(G63:R63)</f>
        <v>10</v>
      </c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>
        <v>1</v>
      </c>
      <c r="AE63" s="16"/>
      <c r="AF63" s="42">
        <f>SUM(T63:AE63)</f>
        <v>1</v>
      </c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>
        <v>7600.1</v>
      </c>
      <c r="AR63" s="20"/>
      <c r="AS63" s="14">
        <f>SUM(AG63:AR63)</f>
        <v>7600.1</v>
      </c>
    </row>
    <row r="64" spans="1:46" ht="21.75" customHeight="1" x14ac:dyDescent="0.25">
      <c r="A64" s="164" t="s">
        <v>61</v>
      </c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6"/>
      <c r="AS64" s="52">
        <f>SUM(AS60:AS63)</f>
        <v>14319589.419999996</v>
      </c>
    </row>
    <row r="65" spans="1:48" ht="58.5" customHeight="1" x14ac:dyDescent="0.25">
      <c r="A65" s="35">
        <v>5</v>
      </c>
      <c r="B65" s="18" t="s">
        <v>60</v>
      </c>
      <c r="C65" s="15" t="s">
        <v>58</v>
      </c>
      <c r="D65" s="16">
        <v>28</v>
      </c>
      <c r="E65" s="17" t="s">
        <v>140</v>
      </c>
      <c r="F65" s="58" t="s">
        <v>163</v>
      </c>
      <c r="G65" s="50">
        <v>20</v>
      </c>
      <c r="H65" s="50">
        <v>20</v>
      </c>
      <c r="I65" s="50">
        <v>20</v>
      </c>
      <c r="J65" s="50">
        <v>20</v>
      </c>
      <c r="K65" s="50">
        <v>20</v>
      </c>
      <c r="L65" s="50">
        <v>20</v>
      </c>
      <c r="M65" s="50">
        <v>20</v>
      </c>
      <c r="N65" s="50">
        <v>20</v>
      </c>
      <c r="O65" s="50">
        <v>20</v>
      </c>
      <c r="P65" s="50">
        <v>20</v>
      </c>
      <c r="Q65" s="50">
        <v>20</v>
      </c>
      <c r="R65" s="50">
        <v>20</v>
      </c>
      <c r="S65" s="42">
        <f>SUM(G65:R65)</f>
        <v>240</v>
      </c>
      <c r="T65" s="16">
        <v>3</v>
      </c>
      <c r="U65" s="16">
        <v>3</v>
      </c>
      <c r="V65" s="16">
        <v>3</v>
      </c>
      <c r="W65" s="16">
        <v>3</v>
      </c>
      <c r="X65" s="16">
        <v>2</v>
      </c>
      <c r="Y65" s="16">
        <v>2</v>
      </c>
      <c r="Z65" s="16">
        <v>2</v>
      </c>
      <c r="AA65" s="16">
        <v>2</v>
      </c>
      <c r="AB65" s="16">
        <v>2</v>
      </c>
      <c r="AC65" s="16">
        <v>2</v>
      </c>
      <c r="AD65" s="16">
        <v>2</v>
      </c>
      <c r="AE65" s="16">
        <v>2</v>
      </c>
      <c r="AF65" s="42">
        <f>SUM(T65:AE65)</f>
        <v>28</v>
      </c>
      <c r="AG65" s="20">
        <v>19037.09</v>
      </c>
      <c r="AH65" s="20">
        <v>19037.09</v>
      </c>
      <c r="AI65" s="20">
        <v>19037.09</v>
      </c>
      <c r="AJ65" s="20">
        <v>19037.09</v>
      </c>
      <c r="AK65" s="20">
        <v>19037.09</v>
      </c>
      <c r="AL65" s="20">
        <v>19037.09</v>
      </c>
      <c r="AM65" s="20">
        <v>19037.09</v>
      </c>
      <c r="AN65" s="20">
        <v>19037.09</v>
      </c>
      <c r="AO65" s="20">
        <v>19037.09</v>
      </c>
      <c r="AP65" s="20">
        <v>19037.09</v>
      </c>
      <c r="AQ65" s="20">
        <v>19037.09</v>
      </c>
      <c r="AR65" s="20">
        <v>19037.080000000002</v>
      </c>
      <c r="AS65" s="14">
        <f>SUM(AG65:AR65)</f>
        <v>228445.07</v>
      </c>
    </row>
    <row r="66" spans="1:48" ht="21" customHeight="1" x14ac:dyDescent="0.25">
      <c r="A66" s="164" t="s">
        <v>59</v>
      </c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6"/>
      <c r="AS66" s="52">
        <f>SUM(AS65)</f>
        <v>228445.07</v>
      </c>
    </row>
    <row r="67" spans="1:48" ht="21.75" customHeight="1" x14ac:dyDescent="0.25">
      <c r="A67" s="164" t="s">
        <v>44</v>
      </c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6"/>
      <c r="AS67" s="52">
        <f>AS66+AS64</f>
        <v>14548034.489999996</v>
      </c>
    </row>
    <row r="68" spans="1:48" ht="63" customHeight="1" x14ac:dyDescent="0.25">
      <c r="A68" s="31" t="s">
        <v>57</v>
      </c>
      <c r="B68" s="18" t="s">
        <v>56</v>
      </c>
      <c r="C68" s="56" t="s">
        <v>55</v>
      </c>
      <c r="D68" s="16">
        <v>10</v>
      </c>
      <c r="E68" s="17" t="s">
        <v>140</v>
      </c>
      <c r="F68" s="58" t="s">
        <v>161</v>
      </c>
      <c r="G68" s="33"/>
      <c r="H68" s="33"/>
      <c r="I68" s="33"/>
      <c r="J68" s="33"/>
      <c r="K68" s="33"/>
      <c r="L68" s="33">
        <v>20</v>
      </c>
      <c r="M68" s="33"/>
      <c r="N68" s="33"/>
      <c r="O68" s="33"/>
      <c r="P68" s="33"/>
      <c r="Q68" s="33"/>
      <c r="R68" s="33"/>
      <c r="S68" s="42">
        <f>SUM(G68:R68)</f>
        <v>20</v>
      </c>
      <c r="T68" s="51"/>
      <c r="U68" s="51"/>
      <c r="V68" s="51">
        <v>1</v>
      </c>
      <c r="W68" s="51">
        <v>1</v>
      </c>
      <c r="X68" s="51">
        <v>1</v>
      </c>
      <c r="Y68" s="51">
        <v>1</v>
      </c>
      <c r="Z68" s="51">
        <v>1</v>
      </c>
      <c r="AA68" s="51">
        <v>1</v>
      </c>
      <c r="AB68" s="51">
        <v>1</v>
      </c>
      <c r="AC68" s="51">
        <v>1</v>
      </c>
      <c r="AD68" s="51">
        <v>1</v>
      </c>
      <c r="AE68" s="51">
        <v>1</v>
      </c>
      <c r="AF68" s="66">
        <f>SUM(T68:AE68)</f>
        <v>10</v>
      </c>
      <c r="AG68" s="20"/>
      <c r="AH68" s="20"/>
      <c r="AI68" s="20">
        <v>60729.2</v>
      </c>
      <c r="AJ68" s="20">
        <v>60729.2</v>
      </c>
      <c r="AK68" s="20">
        <v>60729.2</v>
      </c>
      <c r="AL68" s="20">
        <v>60729.2</v>
      </c>
      <c r="AM68" s="20">
        <v>60729.2</v>
      </c>
      <c r="AN68" s="20">
        <v>60729.2</v>
      </c>
      <c r="AO68" s="20">
        <v>60729.2</v>
      </c>
      <c r="AP68" s="20">
        <v>60729.2</v>
      </c>
      <c r="AQ68" s="20">
        <v>60729.2</v>
      </c>
      <c r="AR68" s="20">
        <v>60729.21</v>
      </c>
      <c r="AS68" s="14">
        <f>SUM(AG68:AR68)</f>
        <v>607292.01</v>
      </c>
    </row>
    <row r="69" spans="1:48" ht="21.75" customHeight="1" x14ac:dyDescent="0.25">
      <c r="A69" s="164" t="s">
        <v>61</v>
      </c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6"/>
      <c r="AS69" s="52">
        <f>SUM(AS68:AS68)</f>
        <v>607292.01</v>
      </c>
    </row>
    <row r="70" spans="1:48" ht="24" customHeight="1" x14ac:dyDescent="0.25">
      <c r="A70" s="164" t="s">
        <v>62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6"/>
      <c r="AS70" s="52">
        <f>SUM(AS69)</f>
        <v>607292.01</v>
      </c>
    </row>
    <row r="71" spans="1:48" s="2" customFormat="1" ht="21.75" customHeight="1" thickBot="1" x14ac:dyDescent="0.25">
      <c r="A71" s="36"/>
      <c r="B71" s="37"/>
      <c r="C71" s="38"/>
      <c r="D71" s="39"/>
      <c r="E71" s="40"/>
      <c r="F71" s="41"/>
      <c r="G71" s="152" t="s">
        <v>141</v>
      </c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53">
        <f>AS70+AS67</f>
        <v>15155326.499999996</v>
      </c>
      <c r="AU71" s="3"/>
      <c r="AV71" s="4"/>
    </row>
    <row r="72" spans="1:48" s="2" customFormat="1" ht="10.5" customHeight="1" x14ac:dyDescent="0.2">
      <c r="A72" s="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26"/>
      <c r="AU72" s="3"/>
      <c r="AV72" s="4"/>
    </row>
    <row r="73" spans="1:48" s="2" customFormat="1" ht="10.5" customHeight="1" x14ac:dyDescent="0.2">
      <c r="A73" s="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26"/>
      <c r="AU73" s="3"/>
      <c r="AV73" s="4"/>
    </row>
    <row r="74" spans="1:48" s="2" customFormat="1" ht="10.5" customHeight="1" x14ac:dyDescent="0.2">
      <c r="A74" s="6"/>
      <c r="B74" s="178" t="s">
        <v>180</v>
      </c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80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26"/>
      <c r="AU74" s="3"/>
      <c r="AV74" s="4"/>
    </row>
    <row r="75" spans="1:48" s="2" customFormat="1" ht="10.5" customHeight="1" x14ac:dyDescent="0.2">
      <c r="A75" s="6"/>
      <c r="B75" s="181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3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26"/>
      <c r="AU75" s="3"/>
      <c r="AV75" s="4"/>
    </row>
    <row r="76" spans="1:48" ht="11.25" customHeight="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1:48" ht="15" customHeight="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48" ht="15" customHeight="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1:48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spans="1:48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2:28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2:28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</row>
    <row r="83" spans="2:28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2:28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2:28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2:28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spans="2:28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2:28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2:28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2:28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2:28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  <row r="92" spans="2:28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</row>
    <row r="93" spans="2:28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</row>
    <row r="94" spans="2:28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2:28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spans="2:28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spans="1:28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</row>
    <row r="98" spans="1:28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1:28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</row>
    <row r="100" spans="1:28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spans="1:28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</row>
    <row r="102" spans="1:28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</row>
    <row r="103" spans="1:28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</row>
    <row r="104" spans="1:28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</row>
    <row r="105" spans="1:28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</row>
    <row r="106" spans="1:28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</row>
    <row r="107" spans="1:28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</row>
    <row r="108" spans="1:28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</row>
    <row r="109" spans="1:28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</row>
    <row r="110" spans="1:28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</row>
    <row r="111" spans="1:28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</row>
    <row r="112" spans="1:28" ht="26.25" x14ac:dyDescent="0.25">
      <c r="A112" s="194" t="s">
        <v>164</v>
      </c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</row>
    <row r="113" spans="1:20" x14ac:dyDescent="0.25">
      <c r="A113" s="196" t="s">
        <v>19</v>
      </c>
      <c r="B113" s="199" t="s">
        <v>165</v>
      </c>
      <c r="C113" s="202" t="s">
        <v>166</v>
      </c>
      <c r="D113" s="203"/>
      <c r="E113" s="204"/>
      <c r="F113" s="202" t="s">
        <v>167</v>
      </c>
      <c r="G113" s="203"/>
      <c r="H113" s="203"/>
      <c r="I113" s="203"/>
      <c r="J113" s="203"/>
      <c r="K113" s="203"/>
      <c r="L113" s="203"/>
      <c r="M113" s="203"/>
      <c r="N113" s="203"/>
      <c r="O113" s="204"/>
      <c r="P113" s="205" t="s">
        <v>168</v>
      </c>
      <c r="Q113" s="206"/>
      <c r="R113" s="206"/>
      <c r="S113" s="206"/>
      <c r="T113" s="207"/>
    </row>
    <row r="114" spans="1:20" x14ac:dyDescent="0.25">
      <c r="A114" s="197"/>
      <c r="B114" s="200"/>
      <c r="C114" s="211" t="s">
        <v>28</v>
      </c>
      <c r="D114" s="211" t="s">
        <v>169</v>
      </c>
      <c r="E114" s="211" t="s">
        <v>170</v>
      </c>
      <c r="F114" s="200" t="s">
        <v>171</v>
      </c>
      <c r="G114" s="212" t="s">
        <v>172</v>
      </c>
      <c r="H114" s="213"/>
      <c r="I114" s="213"/>
      <c r="J114" s="214"/>
      <c r="K114" s="212" t="s">
        <v>173</v>
      </c>
      <c r="L114" s="213"/>
      <c r="M114" s="213"/>
      <c r="N114" s="213"/>
      <c r="O114" s="214"/>
      <c r="P114" s="208"/>
      <c r="Q114" s="209"/>
      <c r="R114" s="209"/>
      <c r="S114" s="209"/>
      <c r="T114" s="210"/>
    </row>
    <row r="115" spans="1:20" ht="31.5" customHeight="1" x14ac:dyDescent="0.25">
      <c r="A115" s="198"/>
      <c r="B115" s="201"/>
      <c r="C115" s="168"/>
      <c r="D115" s="168"/>
      <c r="E115" s="168"/>
      <c r="F115" s="201"/>
      <c r="G115" s="215"/>
      <c r="H115" s="216"/>
      <c r="I115" s="216"/>
      <c r="J115" s="217"/>
      <c r="K115" s="215"/>
      <c r="L115" s="216"/>
      <c r="M115" s="216"/>
      <c r="N115" s="216"/>
      <c r="O115" s="217"/>
      <c r="P115" s="156"/>
      <c r="Q115" s="157"/>
      <c r="R115" s="157"/>
      <c r="S115" s="157"/>
      <c r="T115" s="159"/>
    </row>
    <row r="116" spans="1:20" ht="60" customHeight="1" x14ac:dyDescent="0.25">
      <c r="A116" s="68">
        <v>1</v>
      </c>
      <c r="B116" s="69" t="s">
        <v>51</v>
      </c>
      <c r="C116" s="56" t="s">
        <v>52</v>
      </c>
      <c r="D116" s="75">
        <v>1500</v>
      </c>
      <c r="E116" s="70">
        <v>1500</v>
      </c>
      <c r="F116" s="71">
        <v>1550000</v>
      </c>
      <c r="G116" s="218">
        <v>1550000</v>
      </c>
      <c r="H116" s="219"/>
      <c r="I116" s="219"/>
      <c r="J116" s="220"/>
      <c r="K116" s="218">
        <f>G116-F116</f>
        <v>0</v>
      </c>
      <c r="L116" s="219"/>
      <c r="M116" s="219"/>
      <c r="N116" s="219"/>
      <c r="O116" s="220"/>
      <c r="P116" s="202" t="s">
        <v>174</v>
      </c>
      <c r="Q116" s="203"/>
      <c r="R116" s="203"/>
      <c r="S116" s="203"/>
      <c r="T116" s="204"/>
    </row>
    <row r="117" spans="1:20" ht="60" customHeight="1" x14ac:dyDescent="0.25">
      <c r="A117" s="68">
        <v>2</v>
      </c>
      <c r="B117" s="72" t="s">
        <v>64</v>
      </c>
      <c r="C117" s="19" t="s">
        <v>43</v>
      </c>
      <c r="D117" s="43">
        <v>3</v>
      </c>
      <c r="E117" s="70">
        <v>3</v>
      </c>
      <c r="F117" s="71">
        <v>350000</v>
      </c>
      <c r="G117" s="218">
        <v>350000</v>
      </c>
      <c r="H117" s="219"/>
      <c r="I117" s="219"/>
      <c r="J117" s="220"/>
      <c r="K117" s="218">
        <f t="shared" ref="K117:K121" si="3">G117-F117</f>
        <v>0</v>
      </c>
      <c r="L117" s="203"/>
      <c r="M117" s="203"/>
      <c r="N117" s="203"/>
      <c r="O117" s="204"/>
      <c r="P117" s="215" t="s">
        <v>174</v>
      </c>
      <c r="Q117" s="216"/>
      <c r="R117" s="216"/>
      <c r="S117" s="216"/>
      <c r="T117" s="217"/>
    </row>
    <row r="118" spans="1:20" ht="51" customHeight="1" x14ac:dyDescent="0.25">
      <c r="A118" s="68">
        <v>3</v>
      </c>
      <c r="B118" s="69" t="s">
        <v>56</v>
      </c>
      <c r="C118" s="56" t="s">
        <v>55</v>
      </c>
      <c r="D118" s="75">
        <v>40</v>
      </c>
      <c r="E118" s="70">
        <v>70</v>
      </c>
      <c r="F118" s="71">
        <v>6920175.2199999997</v>
      </c>
      <c r="G118" s="218">
        <v>12411989.32</v>
      </c>
      <c r="H118" s="219"/>
      <c r="I118" s="219"/>
      <c r="J118" s="220"/>
      <c r="K118" s="218">
        <f t="shared" si="3"/>
        <v>5491814.1000000006</v>
      </c>
      <c r="L118" s="203"/>
      <c r="M118" s="203"/>
      <c r="N118" s="203"/>
      <c r="O118" s="204"/>
      <c r="P118" s="202" t="s">
        <v>175</v>
      </c>
      <c r="Q118" s="203"/>
      <c r="R118" s="203"/>
      <c r="S118" s="203"/>
      <c r="T118" s="204"/>
    </row>
    <row r="119" spans="1:20" ht="66" customHeight="1" x14ac:dyDescent="0.25">
      <c r="A119" s="68">
        <v>4</v>
      </c>
      <c r="B119" s="69" t="s">
        <v>53</v>
      </c>
      <c r="C119" s="15" t="s">
        <v>54</v>
      </c>
      <c r="D119" s="75">
        <v>3</v>
      </c>
      <c r="E119" s="70">
        <v>1</v>
      </c>
      <c r="F119" s="71">
        <v>100000</v>
      </c>
      <c r="G119" s="218">
        <v>7600.1</v>
      </c>
      <c r="H119" s="219"/>
      <c r="I119" s="219"/>
      <c r="J119" s="220"/>
      <c r="K119" s="218">
        <f t="shared" si="3"/>
        <v>-92399.9</v>
      </c>
      <c r="L119" s="203"/>
      <c r="M119" s="203"/>
      <c r="N119" s="203"/>
      <c r="O119" s="204"/>
      <c r="P119" s="202" t="s">
        <v>176</v>
      </c>
      <c r="Q119" s="203"/>
      <c r="R119" s="203"/>
      <c r="S119" s="203"/>
      <c r="T119" s="204"/>
    </row>
    <row r="120" spans="1:20" ht="58.5" customHeight="1" x14ac:dyDescent="0.25">
      <c r="A120" s="68">
        <v>5</v>
      </c>
      <c r="B120" s="69" t="s">
        <v>60</v>
      </c>
      <c r="C120" s="15" t="s">
        <v>58</v>
      </c>
      <c r="D120" s="75">
        <v>28</v>
      </c>
      <c r="E120" s="70">
        <v>28</v>
      </c>
      <c r="F120" s="71">
        <v>224454.39</v>
      </c>
      <c r="G120" s="218">
        <v>228445.07</v>
      </c>
      <c r="H120" s="219"/>
      <c r="I120" s="219"/>
      <c r="J120" s="220"/>
      <c r="K120" s="218">
        <f t="shared" si="3"/>
        <v>3990.679999999993</v>
      </c>
      <c r="L120" s="203"/>
      <c r="M120" s="203"/>
      <c r="N120" s="203"/>
      <c r="O120" s="204"/>
      <c r="P120" s="202" t="s">
        <v>179</v>
      </c>
      <c r="Q120" s="203"/>
      <c r="R120" s="203"/>
      <c r="S120" s="203"/>
      <c r="T120" s="204"/>
    </row>
    <row r="121" spans="1:20" ht="51.75" customHeight="1" x14ac:dyDescent="0.25">
      <c r="A121" s="73">
        <v>6</v>
      </c>
      <c r="B121" s="69" t="s">
        <v>56</v>
      </c>
      <c r="C121" s="56" t="s">
        <v>55</v>
      </c>
      <c r="D121" s="75">
        <v>10</v>
      </c>
      <c r="E121" s="42">
        <v>10</v>
      </c>
      <c r="F121" s="67">
        <v>598198.43999999994</v>
      </c>
      <c r="G121" s="102">
        <v>607292.01</v>
      </c>
      <c r="H121" s="103"/>
      <c r="I121" s="103"/>
      <c r="J121" s="103"/>
      <c r="K121" s="218">
        <f t="shared" si="3"/>
        <v>9093.5700000000652</v>
      </c>
      <c r="L121" s="203"/>
      <c r="M121" s="203"/>
      <c r="N121" s="203"/>
      <c r="O121" s="204"/>
      <c r="P121" s="230" t="s">
        <v>179</v>
      </c>
      <c r="Q121" s="231"/>
      <c r="R121" s="231"/>
      <c r="S121" s="231"/>
      <c r="T121" s="232"/>
    </row>
    <row r="122" spans="1:20" x14ac:dyDescent="0.25">
      <c r="A122" s="221" t="s">
        <v>177</v>
      </c>
      <c r="B122" s="221"/>
      <c r="C122" s="221"/>
      <c r="D122" s="221"/>
      <c r="E122" s="221"/>
      <c r="F122" s="74">
        <f>SUM(F116:F121)</f>
        <v>9742828.0499999989</v>
      </c>
      <c r="G122" s="222">
        <f>SUM(G116:J121)</f>
        <v>15155326.5</v>
      </c>
      <c r="H122" s="223"/>
      <c r="I122" s="223"/>
      <c r="J122" s="223"/>
      <c r="K122" s="224">
        <f>SUM(K116:O121)</f>
        <v>5412498.4500000002</v>
      </c>
      <c r="L122" s="225"/>
      <c r="M122" s="225"/>
      <c r="N122" s="225"/>
      <c r="O122" s="226"/>
      <c r="P122" s="227"/>
      <c r="Q122" s="228"/>
      <c r="R122" s="228"/>
      <c r="S122" s="228"/>
      <c r="T122" s="229"/>
    </row>
  </sheetData>
  <mergeCells count="198">
    <mergeCell ref="A122:E122"/>
    <mergeCell ref="G122:J122"/>
    <mergeCell ref="K122:O122"/>
    <mergeCell ref="P122:T122"/>
    <mergeCell ref="G119:J119"/>
    <mergeCell ref="K119:O119"/>
    <mergeCell ref="P119:T119"/>
    <mergeCell ref="G120:J120"/>
    <mergeCell ref="K120:O120"/>
    <mergeCell ref="P120:T120"/>
    <mergeCell ref="G121:J121"/>
    <mergeCell ref="K121:O121"/>
    <mergeCell ref="P121:T121"/>
    <mergeCell ref="G116:J116"/>
    <mergeCell ref="K116:O116"/>
    <mergeCell ref="P116:T116"/>
    <mergeCell ref="G117:J117"/>
    <mergeCell ref="K117:O117"/>
    <mergeCell ref="P117:T117"/>
    <mergeCell ref="G118:J118"/>
    <mergeCell ref="K118:O118"/>
    <mergeCell ref="P118:T118"/>
    <mergeCell ref="A112:T112"/>
    <mergeCell ref="A113:A115"/>
    <mergeCell ref="B113:B115"/>
    <mergeCell ref="C113:E113"/>
    <mergeCell ref="F113:O113"/>
    <mergeCell ref="P113:T115"/>
    <mergeCell ref="C114:C115"/>
    <mergeCell ref="D114:D115"/>
    <mergeCell ref="E114:E115"/>
    <mergeCell ref="F114:F115"/>
    <mergeCell ref="G114:J115"/>
    <mergeCell ref="K114:O115"/>
    <mergeCell ref="B74:AB75"/>
    <mergeCell ref="B10:B11"/>
    <mergeCell ref="B12:B13"/>
    <mergeCell ref="R12:U12"/>
    <mergeCell ref="C12:Q12"/>
    <mergeCell ref="C13:Q13"/>
    <mergeCell ref="R13:U13"/>
    <mergeCell ref="A66:AR66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A30:B30"/>
    <mergeCell ref="A27:B27"/>
    <mergeCell ref="B34:S34"/>
    <mergeCell ref="T34:AS34"/>
    <mergeCell ref="B35:S35"/>
    <mergeCell ref="T35:AS35"/>
    <mergeCell ref="B36:S36"/>
    <mergeCell ref="W10:AB10"/>
    <mergeCell ref="G71:AR71"/>
    <mergeCell ref="A29:B29"/>
    <mergeCell ref="C29:AS29"/>
    <mergeCell ref="A57:AS57"/>
    <mergeCell ref="AG58:AS58"/>
    <mergeCell ref="T58:AF58"/>
    <mergeCell ref="A58:A59"/>
    <mergeCell ref="G58:S58"/>
    <mergeCell ref="B58:B59"/>
    <mergeCell ref="A64:AR64"/>
    <mergeCell ref="C58:C59"/>
    <mergeCell ref="D58:D59"/>
    <mergeCell ref="A70:AR70"/>
    <mergeCell ref="A69:AR69"/>
    <mergeCell ref="C30:AS30"/>
    <mergeCell ref="A67:AR67"/>
    <mergeCell ref="B44:B45"/>
    <mergeCell ref="F58:F59"/>
    <mergeCell ref="E58:E59"/>
    <mergeCell ref="B39:S39"/>
    <mergeCell ref="T39:AS39"/>
    <mergeCell ref="C44:F45"/>
    <mergeCell ref="G44:AG44"/>
    <mergeCell ref="AH44:AO45"/>
    <mergeCell ref="R10:U10"/>
    <mergeCell ref="R11:U11"/>
    <mergeCell ref="B14:Q14"/>
    <mergeCell ref="R14:U14"/>
    <mergeCell ref="A23:AS23"/>
    <mergeCell ref="A26:B26"/>
    <mergeCell ref="C26:AS26"/>
    <mergeCell ref="A25:AS25"/>
    <mergeCell ref="A21:AS21"/>
    <mergeCell ref="A20:AS20"/>
    <mergeCell ref="A19:AS19"/>
    <mergeCell ref="AP47:AS47"/>
    <mergeCell ref="C46:F46"/>
    <mergeCell ref="G46:O46"/>
    <mergeCell ref="P46:Z46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A6:AS6"/>
    <mergeCell ref="AC10:AS10"/>
    <mergeCell ref="B7:D7"/>
    <mergeCell ref="G10:Q10"/>
    <mergeCell ref="G11:Q11"/>
    <mergeCell ref="B40:S40"/>
    <mergeCell ref="T40:AS40"/>
    <mergeCell ref="A43:AS43"/>
    <mergeCell ref="A44:A45"/>
    <mergeCell ref="A22:AS22"/>
    <mergeCell ref="A32:AS32"/>
    <mergeCell ref="AP44:AS45"/>
    <mergeCell ref="G45:O45"/>
    <mergeCell ref="P45:Z45"/>
    <mergeCell ref="AA45:AD45"/>
    <mergeCell ref="AE45:AG45"/>
    <mergeCell ref="A24:AS24"/>
    <mergeCell ref="T36:AS36"/>
    <mergeCell ref="B37:S37"/>
    <mergeCell ref="T37:AS37"/>
    <mergeCell ref="AA46:AD46"/>
    <mergeCell ref="AE46:AG46"/>
    <mergeCell ref="C47:F47"/>
    <mergeCell ref="AH48:AO48"/>
    <mergeCell ref="AP48:AS48"/>
    <mergeCell ref="C49:F49"/>
    <mergeCell ref="G49:O49"/>
    <mergeCell ref="P49:Z49"/>
    <mergeCell ref="AA49:AD49"/>
    <mergeCell ref="AE49:AG49"/>
    <mergeCell ref="AH49:AO49"/>
    <mergeCell ref="AP49:AS49"/>
    <mergeCell ref="C48:F48"/>
    <mergeCell ref="G48:O48"/>
    <mergeCell ref="P48:Z48"/>
    <mergeCell ref="AA48:AD48"/>
    <mergeCell ref="AE48:AG48"/>
    <mergeCell ref="G47:O47"/>
    <mergeCell ref="P47:Z47"/>
    <mergeCell ref="AH46:AO46"/>
    <mergeCell ref="AP46:AS46"/>
    <mergeCell ref="AA47:AD47"/>
    <mergeCell ref="AE47:AG47"/>
    <mergeCell ref="AH47:AO47"/>
    <mergeCell ref="G53:O53"/>
    <mergeCell ref="P53:Z53"/>
    <mergeCell ref="AA53:AD53"/>
    <mergeCell ref="AE53:AG53"/>
    <mergeCell ref="AH51:AO51"/>
    <mergeCell ref="AP51:AS51"/>
    <mergeCell ref="C52:F52"/>
    <mergeCell ref="G52:O52"/>
    <mergeCell ref="P52:Z52"/>
    <mergeCell ref="AA52:AD52"/>
    <mergeCell ref="AE52:AG52"/>
    <mergeCell ref="AH52:AO52"/>
    <mergeCell ref="AP52:AS52"/>
    <mergeCell ref="C51:F51"/>
    <mergeCell ref="G51:O51"/>
    <mergeCell ref="P51:Z51"/>
    <mergeCell ref="AA51:AD51"/>
    <mergeCell ref="AE51:AG51"/>
    <mergeCell ref="AH50:AO50"/>
    <mergeCell ref="AP50:AS50"/>
    <mergeCell ref="C50:F50"/>
    <mergeCell ref="G50:O50"/>
    <mergeCell ref="P50:Z50"/>
    <mergeCell ref="AA50:AD50"/>
    <mergeCell ref="AE50:AG50"/>
    <mergeCell ref="AH55:AO55"/>
    <mergeCell ref="AP55:AS55"/>
    <mergeCell ref="C55:F55"/>
    <mergeCell ref="G55:O55"/>
    <mergeCell ref="P55:Z55"/>
    <mergeCell ref="AA55:AD55"/>
    <mergeCell ref="AE55:AG55"/>
    <mergeCell ref="AH53:AO53"/>
    <mergeCell ref="AP53:AS53"/>
    <mergeCell ref="C54:F54"/>
    <mergeCell ref="G54:O54"/>
    <mergeCell ref="P54:Z54"/>
    <mergeCell ref="AA54:AD54"/>
    <mergeCell ref="AE54:AG54"/>
    <mergeCell ref="AH54:AO54"/>
    <mergeCell ref="AP54:AS54"/>
    <mergeCell ref="C53:F53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3" manualBreakCount="3">
    <brk id="30" max="44" man="1"/>
    <brk id="41" max="44" man="1"/>
    <brk id="56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20</vt:lpstr>
      <vt:lpstr>'PbR 20'!Área_de_impresión</vt:lpstr>
      <vt:lpstr>'PbR 20'!Títulos_a_imprimir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Esteban Hermenegildo Abarca García</cp:lastModifiedBy>
  <cp:lastPrinted>2024-11-02T00:19:13Z</cp:lastPrinted>
  <dcterms:created xsi:type="dcterms:W3CDTF">2017-07-26T16:38:31Z</dcterms:created>
  <dcterms:modified xsi:type="dcterms:W3CDTF">2024-11-02T00:19:15Z</dcterms:modified>
</cp:coreProperties>
</file>