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0" yWindow="0" windowWidth="19440" windowHeight="9330"/>
  </bookViews>
  <sheets>
    <sheet name="PbR 12" sheetId="1" r:id="rId1"/>
  </sheets>
  <definedNames>
    <definedName name="_xlnm.Print_Area" localSheetId="0">'PbR 12'!$A$1:$AS$141</definedName>
    <definedName name="_xlnm.Print_Titles" localSheetId="0">'PbR 12'!$1:$5</definedName>
  </definedNames>
  <calcPr calcId="152511"/>
</workbook>
</file>

<file path=xl/calcChain.xml><?xml version="1.0" encoding="utf-8"?>
<calcChain xmlns="http://schemas.openxmlformats.org/spreadsheetml/2006/main">
  <c r="AS99" i="1" l="1"/>
  <c r="AF99" i="1"/>
  <c r="S99" i="1"/>
  <c r="G141" i="1"/>
  <c r="F141" i="1"/>
  <c r="K140" i="1"/>
  <c r="K139" i="1"/>
  <c r="K138" i="1"/>
  <c r="K137" i="1"/>
  <c r="K141" i="1" l="1"/>
  <c r="AS98" i="1"/>
  <c r="AF98" i="1"/>
  <c r="S98" i="1"/>
  <c r="AS97" i="1"/>
  <c r="AF97" i="1"/>
  <c r="S97" i="1"/>
  <c r="AS96" i="1" l="1"/>
  <c r="AS100" i="1" s="1"/>
  <c r="AF96" i="1"/>
  <c r="S96" i="1"/>
  <c r="AS101" i="1" l="1"/>
  <c r="AS102" i="1" s="1"/>
  <c r="C11" i="1"/>
  <c r="R11" i="1" s="1"/>
  <c r="R12" i="1" s="1"/>
</calcChain>
</file>

<file path=xl/sharedStrings.xml><?xml version="1.0" encoding="utf-8"?>
<sst xmlns="http://schemas.openxmlformats.org/spreadsheetml/2006/main" count="193" uniqueCount="134">
  <si>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</si>
  <si>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</si>
  <si>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</si>
  <si>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</si>
  <si>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</si>
  <si>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</si>
  <si>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</si>
  <si>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</si>
  <si>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</si>
  <si>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</si>
  <si>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</si>
  <si>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</si>
  <si>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</si>
  <si>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</si>
  <si>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</si>
  <si>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</si>
  <si>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</si>
  <si>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</si>
  <si>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</si>
  <si>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</si>
  <si>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</si>
  <si>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</si>
  <si>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</si>
  <si>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</si>
  <si>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</si>
  <si>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</si>
  <si>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</si>
  <si>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</si>
  <si>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</si>
  <si>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</si>
  <si>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</si>
  <si>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</si>
  <si>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</si>
  <si>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</si>
  <si>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</si>
  <si>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</si>
  <si>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</si>
  <si>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</si>
  <si>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</si>
  <si>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</si>
  <si>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</si>
  <si>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2. Desarrollo Social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</si>
  <si>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</si>
  <si>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</si>
  <si>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</si>
  <si>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</si>
  <si>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</si>
  <si>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</si>
  <si>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</si>
  <si>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</si>
  <si>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</si>
  <si>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</si>
  <si>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</si>
  <si>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</si>
  <si>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</si>
  <si>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</si>
  <si>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</si>
  <si>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</si>
  <si>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</si>
  <si>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</si>
  <si>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</si>
  <si>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</si>
  <si>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</si>
  <si>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</si>
  <si>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Gestión</t>
  </si>
  <si>
    <t>Semestral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</si>
  <si>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</si>
  <si>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</si>
  <si>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</si>
  <si>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</si>
  <si>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</si>
  <si>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</si>
  <si>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Minima infraestructura para el Desarrollo Social y Humano.                                                                                                                   Carencia de estrategias para la alimentación nutritiva y de calidad.                                                                                                                   Minima infraestructura para el desarrollo social.                                                                                                                                         Minima gestión ante los gobiernos Estatal y Federal para la alimentación nutritiva y de calidad.</t>
  </si>
  <si>
    <t>Disminuir los porcentajes de la población con carencias sociales, mediante el mejoramiento del Desarrollo Social y Humano de la población en el municipio.                                                                                                                                               Abatir la Carencia Alimentaria en el Municipio.</t>
  </si>
  <si>
    <t>Porcentaje de población beneficiada con programa de alimentación.</t>
  </si>
  <si>
    <t>Porcentaje de población beneficiada con programa de alimentación=(población beneficiada/total de población con carencia de alimentación)*100.                   PPBPA=(PB/TPCA)*100</t>
  </si>
  <si>
    <t>Que se logren capitalizar las gestiones de implementación de programa alimentario con los gobiernos federal y estatal.</t>
  </si>
  <si>
    <t>DIRECCIÓN DE OBRAS PÚBLICAS</t>
  </si>
  <si>
    <t xml:space="preserve">FONDO DE APORTACIONES PARA LA INFRAESTRUCTURA SOCIAL MUNICIPAL (FAISM).        </t>
  </si>
  <si>
    <t>Dirección de Obras Públicas</t>
  </si>
  <si>
    <t xml:space="preserve">12.1 Comedores Comunitarios.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</si>
  <si>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12. Alimentación Comunitaria.</t>
  </si>
  <si>
    <t>SUBTOTAL FONDO DE APORTACIONES PARA LA INFRAESTRUCTURA SOCIAL MUNICIPAL (FAISM):</t>
  </si>
  <si>
    <t xml:space="preserve">Alto número de población con carencia alimentaria el municipio.                                                                                      Desintegración familiar.                                                                                                                                                                                                                                                                        Alto indice de migración.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Incremento en la población de grupos vulnerables.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</si>
  <si>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Se mejora el acceso a la alimentación nutritiva y de calidad en la población del municipio.                                                                                                                                                                                                                                                        Se incrementa la infraestructura para el Desarrollo Social y Humano.                                                                                                                                                                                                                     Implementación de estrategias para la alimentación nutritiva y de calidad.                                                                                                                   Se mejora la infraestructura para el desarrollo social.                                                                                                                                         Se mejora la gestión ante los gobiernos Estatal y Federal para la alimentación nutritiva y de calidad.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</si>
  <si>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33 por el Fondo de Aportaciones para la Infraestructura Social Municipal(FAISM).  </t>
  </si>
  <si>
    <t>La población del municipio mejora el acceso a la alimentación.</t>
  </si>
  <si>
    <t>Contribuir a disminuir el número de población con carencia alimentaria el municipio, mediante el mejoramiento del acceso a la alimentación.</t>
  </si>
  <si>
    <t>Componente A</t>
  </si>
  <si>
    <t>La infraestructura para el Desarrollo Social y Humano es incrementada.</t>
  </si>
  <si>
    <t>Acción A1</t>
  </si>
  <si>
    <t>Porcentaje de recursos del FAISM asignados a la construcción de comedores comunitarios=(recursos del FAISM asignados a la construcción comedores comunitarios/Total de recursos del FAISM )*100.    PRFACCC=(RFACCC/TRF)*100</t>
  </si>
  <si>
    <t>Porcentaje de recursos del FAISM asignados a la construcción de comedores comunitarios.</t>
  </si>
  <si>
    <t>Informe anual de resultados de la Dirección de Obras Públicas y Desarrollo Social.</t>
  </si>
  <si>
    <t>Que se asignen los recursos del FAISM al municipio.</t>
  </si>
  <si>
    <t>Porcentaje de comedores comunitarios construidos.</t>
  </si>
  <si>
    <t>Porcentaje de comedores comunitarios construidos=(comedores comunitarios construidos/comedores comunitarios necesarios)*100.                                   PCCC=(CCC/CCN)*100</t>
  </si>
  <si>
    <t>Que exista en la población la carencia alimentaria.</t>
  </si>
  <si>
    <t>Porcentaje de población beneficiada con comedores comunitarios.</t>
  </si>
  <si>
    <t>Porcentaje de población beneficiada con comedores comunitarios=(población beneficiada con comedores comunitarios/Total de población con carencia alimentaria)*100                                        PPBCCC=(PBCCC/TPCCA)*100</t>
  </si>
  <si>
    <t>Obra</t>
  </si>
  <si>
    <t>210 Habitantes</t>
  </si>
  <si>
    <t>SUBTOTAL DIRECCIÓN DE OBRAS PÚBLICAS:</t>
  </si>
  <si>
    <t>TOTAL DEL PROGRAMA 12. ALIMENTACIÓN COMUNITARIA:</t>
  </si>
  <si>
    <t>EJE 1. BIENESTAR, DESARROLLO HUMANO Y JUSTICIA SOCIAL</t>
  </si>
  <si>
    <t>1.2 Mejorar la calidad de vida de la población.</t>
  </si>
  <si>
    <t>1.2.2 Combate al hambre y aumentar el acceso a una alimentación sana, nutritiva y suficiente, con particular atención a la población más pobre y en situación de vulnerabilidad, incluido a niñas y niños.</t>
  </si>
  <si>
    <t>1.2.2.3 Implementar acciones que fortalezcan la educación nutricional y lactancia materna en las familias.                                                                                                                                                                                                                                                      1.2.2.4 Entrega de apoyos alimentarios directo y temporal a personas en situación de emergencia o desastre.                                                                                                                                                                                                                                                1.2.2.5 Implementar acciones para el acceso de alimentos de menores no escolarizados, adultos mayores y personas con discapacidad en espacios alimentarios.</t>
  </si>
  <si>
    <t>ALINEACIÓN AL PLAN ESTATAL DE DESARROLLO  2021- 2027.</t>
  </si>
  <si>
    <t>2</t>
  </si>
  <si>
    <t>3</t>
  </si>
  <si>
    <t>Construcción de Comedor Público en la localidad de Zacatepec.</t>
  </si>
  <si>
    <t>DOP/AC/004-24</t>
  </si>
  <si>
    <t>Construcción de Comedor Público en la localidad de Tlachichuli.</t>
  </si>
  <si>
    <t>Construcción de Comedor Público en la localidad de Villa de Guadalupe.</t>
  </si>
  <si>
    <t xml:space="preserve">PRESUPUESTO BASADO EN RESULTADOS (PbR) FINAL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</si>
  <si>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</si>
  <si>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</si>
  <si>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</si>
  <si>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</si>
  <si>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</si>
  <si>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</si>
  <si>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</si>
  <si>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</si>
  <si>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</si>
  <si>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</si>
  <si>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</si>
  <si>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Ajuste presupuestal</t>
  </si>
  <si>
    <t>TOTALES</t>
  </si>
  <si>
    <t>Construcción de comedor comunitario en la localidad de Zompantitlan.</t>
  </si>
  <si>
    <t>Obra nueva</t>
  </si>
  <si>
    <t>4</t>
  </si>
  <si>
    <t>NOTA: El Programa 12. Alimentación Comunitaria; incrementó $ 267,531.31</t>
  </si>
  <si>
    <t>Construcción de Comedores Comunitarios.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</si>
</sst>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23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9" xfId="0" applyNumberFormat="1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65" fontId="26" fillId="0" borderId="6" xfId="0" applyNumberFormat="1" applyFont="1" applyBorder="1"/>
    <xf numFmtId="0" fontId="9" fillId="0" borderId="6" xfId="0" applyFont="1" applyFill="1" applyBorder="1" applyAlignment="1">
      <alignment horizontal="left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vertical="center" wrapText="1"/>
    </xf>
    <xf numFmtId="0" fontId="6" fillId="0" borderId="6" xfId="3" applyFont="1" applyFill="1" applyBorder="1" applyAlignment="1">
      <alignment horizontal="left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27" fillId="9" borderId="30" xfId="0" applyFont="1" applyFill="1" applyBorder="1" applyAlignment="1">
      <alignment horizontal="center" vertical="center"/>
    </xf>
    <xf numFmtId="0" fontId="27" fillId="9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2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2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/>
    </xf>
    <xf numFmtId="165" fontId="26" fillId="0" borderId="6" xfId="0" applyNumberFormat="1" applyFont="1" applyBorder="1"/>
    <xf numFmtId="0" fontId="26" fillId="0" borderId="6" xfId="0" applyFont="1" applyBorder="1"/>
    <xf numFmtId="165" fontId="26" fillId="0" borderId="2" xfId="0" applyNumberFormat="1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428626</xdr:colOff>
      <xdr:row>109</xdr:row>
      <xdr:rowOff>-1</xdr:rowOff>
    </xdr:from>
    <xdr:to>
      <xdr:col>44</xdr:col>
      <xdr:colOff>440532</xdr:colOff>
      <xdr:row>119</xdr:row>
      <xdr:rowOff>47624</xdr:rowOff>
    </xdr:to>
    <xdr:grpSp>
      <xdr:nvGrpSpPr>
        <xdr:cNvPr id="2" name="Grupo 1"/>
        <xdr:cNvGrpSpPr/>
      </xdr:nvGrpSpPr>
      <xdr:grpSpPr>
        <a:xfrm>
          <a:off x="750095" y="40064530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130969</xdr:colOff>
      <xdr:row>0</xdr:row>
      <xdr:rowOff>0</xdr:rowOff>
    </xdr:from>
    <xdr:to>
      <xdr:col>44</xdr:col>
      <xdr:colOff>214313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230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41"/>
  <sheetViews>
    <sheetView tabSelected="1" view="pageBreakPreview" zoomScale="80" zoomScaleSheetLayoutView="80" workbookViewId="0">
      <selection activeCell="M76" sqref="M7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9" t="s">
        <v>33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</row>
    <row r="2" spans="1:47" ht="11.25" customHeight="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</row>
    <row r="3" spans="1:47" ht="19.5" customHeight="1" x14ac:dyDescent="0.25">
      <c r="A3" s="131" t="s">
        <v>115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</row>
    <row r="4" spans="1:47" ht="11.2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</row>
    <row r="5" spans="1:47" ht="12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</row>
    <row r="6" spans="1:47" ht="8.25" customHeight="1" x14ac:dyDescent="0.25">
      <c r="A6" s="147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9"/>
    </row>
    <row r="7" spans="1:47" ht="19.5" customHeight="1" x14ac:dyDescent="0.25">
      <c r="A7" s="29"/>
      <c r="B7" s="104" t="s">
        <v>26</v>
      </c>
      <c r="C7" s="104"/>
      <c r="D7" s="104"/>
      <c r="E7" s="104" t="s">
        <v>77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29"/>
      <c r="W7" s="133" t="s">
        <v>21</v>
      </c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31"/>
      <c r="AU7" s="30"/>
    </row>
    <row r="8" spans="1:47" ht="46.5" customHeight="1" x14ac:dyDescent="0.25">
      <c r="A8" s="29"/>
      <c r="B8" s="132" t="s">
        <v>39</v>
      </c>
      <c r="C8" s="132"/>
      <c r="D8" s="132"/>
      <c r="E8" s="140" t="s">
        <v>78</v>
      </c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2"/>
      <c r="V8" s="29"/>
      <c r="W8" s="105" t="s">
        <v>13</v>
      </c>
      <c r="X8" s="105"/>
      <c r="Y8" s="105"/>
      <c r="Z8" s="105"/>
      <c r="AA8" s="105"/>
      <c r="AB8" s="105"/>
      <c r="AC8" s="138" t="s">
        <v>41</v>
      </c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34"/>
      <c r="AU8" s="32"/>
    </row>
    <row r="9" spans="1:47" ht="19.5" customHeight="1" x14ac:dyDescent="0.25">
      <c r="A9" s="29"/>
      <c r="B9" s="135" t="s">
        <v>36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7"/>
      <c r="V9" s="29"/>
      <c r="W9" s="105" t="s">
        <v>14</v>
      </c>
      <c r="X9" s="105"/>
      <c r="Y9" s="105"/>
      <c r="Z9" s="105"/>
      <c r="AA9" s="105"/>
      <c r="AB9" s="105"/>
      <c r="AC9" s="138" t="s">
        <v>66</v>
      </c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34"/>
      <c r="AU9" s="32"/>
    </row>
    <row r="10" spans="1:47" ht="27.75" customHeight="1" x14ac:dyDescent="0.25">
      <c r="A10" s="29"/>
      <c r="B10" s="109" t="s">
        <v>78</v>
      </c>
      <c r="C10" s="117" t="s">
        <v>79</v>
      </c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46" t="s">
        <v>40</v>
      </c>
      <c r="S10" s="146"/>
      <c r="T10" s="146"/>
      <c r="U10" s="146"/>
      <c r="V10" s="29"/>
      <c r="W10" s="105" t="s">
        <v>17</v>
      </c>
      <c r="X10" s="105"/>
      <c r="Y10" s="105"/>
      <c r="Z10" s="105"/>
      <c r="AA10" s="105"/>
      <c r="AB10" s="105"/>
      <c r="AC10" s="138" t="s">
        <v>67</v>
      </c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34"/>
      <c r="AU10" s="32"/>
    </row>
    <row r="11" spans="1:47" ht="27" customHeight="1" x14ac:dyDescent="0.25">
      <c r="A11" s="29"/>
      <c r="B11" s="110"/>
      <c r="C11" s="120">
        <f>AS100</f>
        <v>6776801.8900000006</v>
      </c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2"/>
      <c r="R11" s="150">
        <f>G11+C11</f>
        <v>6776801.8900000006</v>
      </c>
      <c r="S11" s="151"/>
      <c r="T11" s="151"/>
      <c r="U11" s="151"/>
      <c r="V11" s="29"/>
      <c r="W11" s="108" t="s">
        <v>38</v>
      </c>
      <c r="X11" s="108"/>
      <c r="Y11" s="108"/>
      <c r="Z11" s="108"/>
      <c r="AA11" s="108"/>
      <c r="AB11" s="108"/>
      <c r="AC11" s="144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35"/>
      <c r="AU11" s="33"/>
    </row>
    <row r="12" spans="1:47" ht="27" customHeight="1" x14ac:dyDescent="0.25">
      <c r="A12" s="37"/>
      <c r="B12" s="123" t="s">
        <v>103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5"/>
      <c r="R12" s="111">
        <f>R11+R9</f>
        <v>6776801.8900000006</v>
      </c>
      <c r="S12" s="112"/>
      <c r="T12" s="112"/>
      <c r="U12" s="113"/>
      <c r="V12" s="37"/>
      <c r="W12" s="38"/>
      <c r="X12" s="38"/>
      <c r="Y12" s="38"/>
      <c r="Z12" s="38"/>
      <c r="AA12" s="38"/>
      <c r="AB12" s="38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</row>
    <row r="13" spans="1:47" ht="27" customHeight="1" x14ac:dyDescent="0.25">
      <c r="A13" s="40"/>
      <c r="B13" s="47"/>
      <c r="C13" s="143"/>
      <c r="D13" s="143"/>
      <c r="E13" s="143"/>
      <c r="F13" s="143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4"/>
      <c r="S13" s="115"/>
      <c r="T13" s="115"/>
      <c r="U13" s="115"/>
      <c r="V13" s="40"/>
      <c r="W13" s="38"/>
      <c r="X13" s="38"/>
      <c r="Y13" s="38"/>
      <c r="Z13" s="38"/>
      <c r="AA13" s="38"/>
      <c r="AB13" s="38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spans="1:47" ht="27" customHeight="1" x14ac:dyDescent="0.25">
      <c r="A14" s="40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06"/>
      <c r="S14" s="107"/>
      <c r="T14" s="107"/>
      <c r="U14" s="107"/>
      <c r="V14" s="40"/>
      <c r="W14" s="38"/>
      <c r="X14" s="38"/>
      <c r="Y14" s="38"/>
      <c r="Z14" s="38"/>
      <c r="AA14" s="38"/>
      <c r="AB14" s="38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spans="1:47" ht="12" customHeight="1" x14ac:dyDescent="0.25">
      <c r="A15" s="130"/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</row>
    <row r="16" spans="1:47" ht="30" customHeight="1" x14ac:dyDescent="0.25">
      <c r="A16" s="65" t="s">
        <v>108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7"/>
    </row>
    <row r="17" spans="1:47" s="8" customFormat="1" ht="20.100000000000001" customHeight="1" x14ac:dyDescent="0.25">
      <c r="A17" s="97" t="s">
        <v>16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9"/>
      <c r="AU17" s="9"/>
    </row>
    <row r="18" spans="1:47" s="10" customFormat="1" ht="30" customHeight="1" x14ac:dyDescent="0.25">
      <c r="A18" s="69" t="s">
        <v>104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1"/>
      <c r="AU18" s="1"/>
    </row>
    <row r="19" spans="1:47" s="10" customFormat="1" ht="20.100000000000001" customHeight="1" x14ac:dyDescent="0.25">
      <c r="A19" s="97" t="s">
        <v>15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9"/>
      <c r="AU19" s="1"/>
    </row>
    <row r="20" spans="1:47" s="10" customFormat="1" ht="30" customHeight="1" x14ac:dyDescent="0.25">
      <c r="A20" s="69" t="s">
        <v>105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1"/>
      <c r="AU20" s="1"/>
    </row>
    <row r="21" spans="1:47" s="10" customFormat="1" ht="20.100000000000001" customHeight="1" x14ac:dyDescent="0.25">
      <c r="A21" s="97" t="s">
        <v>22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9"/>
      <c r="AU21" s="1"/>
    </row>
    <row r="22" spans="1:47" s="10" customFormat="1" ht="33" customHeight="1" x14ac:dyDescent="0.25">
      <c r="A22" s="69" t="s">
        <v>106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1"/>
      <c r="AU22" s="1"/>
    </row>
    <row r="23" spans="1:47" s="10" customFormat="1" ht="20.100000000000001" customHeight="1" x14ac:dyDescent="0.25">
      <c r="A23" s="97" t="s">
        <v>20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9"/>
      <c r="AU23" s="1"/>
    </row>
    <row r="24" spans="1:47" s="10" customFormat="1" ht="71.25" customHeight="1" x14ac:dyDescent="0.25">
      <c r="A24" s="69" t="s">
        <v>107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1"/>
      <c r="AU24" s="1"/>
    </row>
    <row r="25" spans="1:47" s="10" customFormat="1" ht="30" customHeight="1" x14ac:dyDescent="0.25">
      <c r="A25" s="155" t="s">
        <v>68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7"/>
      <c r="AU25" s="1"/>
    </row>
    <row r="26" spans="1:47" s="10" customFormat="1" ht="30" customHeight="1" x14ac:dyDescent="0.25">
      <c r="A26" s="69" t="s">
        <v>23</v>
      </c>
      <c r="B26" s="70"/>
      <c r="C26" s="71" t="s">
        <v>69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3"/>
      <c r="AU26" s="1"/>
    </row>
    <row r="27" spans="1:47" s="10" customFormat="1" ht="30" customHeight="1" x14ac:dyDescent="0.25">
      <c r="A27" s="69" t="s">
        <v>24</v>
      </c>
      <c r="B27" s="70"/>
      <c r="C27" s="71" t="s">
        <v>70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3"/>
      <c r="AU27" s="1"/>
    </row>
    <row r="28" spans="1:47" s="10" customFormat="1" ht="30" customHeight="1" x14ac:dyDescent="0.25">
      <c r="A28" s="92" t="s">
        <v>25</v>
      </c>
      <c r="B28" s="93"/>
      <c r="C28" s="89" t="s">
        <v>71</v>
      </c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1"/>
      <c r="AU28" s="1"/>
    </row>
    <row r="29" spans="1:47" s="10" customFormat="1" ht="30" customHeight="1" x14ac:dyDescent="0.25">
      <c r="A29" s="69" t="s">
        <v>35</v>
      </c>
      <c r="B29" s="70"/>
      <c r="C29" s="71" t="s">
        <v>81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3"/>
      <c r="AU29" s="1"/>
    </row>
    <row r="30" spans="1:47" ht="29.25" customHeight="1" x14ac:dyDescent="0.25">
      <c r="A30" s="92" t="s">
        <v>34</v>
      </c>
      <c r="B30" s="93"/>
      <c r="C30" s="89" t="s">
        <v>80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1"/>
    </row>
    <row r="31" spans="1:47" ht="9" customHeight="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1"/>
      <c r="AN31" s="21"/>
      <c r="AO31" s="21"/>
      <c r="AP31" s="21"/>
      <c r="AQ31" s="21"/>
      <c r="AR31" s="21"/>
      <c r="AS31" s="21"/>
    </row>
    <row r="32" spans="1:47" ht="23.25" customHeight="1" x14ac:dyDescent="0.25">
      <c r="A32" s="126" t="s">
        <v>42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8"/>
    </row>
    <row r="33" spans="1:45" ht="9.75" customHeight="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21"/>
      <c r="AN33" s="21"/>
      <c r="AO33" s="21"/>
      <c r="AP33" s="21"/>
      <c r="AQ33" s="21"/>
      <c r="AR33" s="21"/>
      <c r="AS33" s="21"/>
    </row>
    <row r="34" spans="1:45" ht="19.5" customHeight="1" x14ac:dyDescent="0.25">
      <c r="A34" s="19"/>
      <c r="B34" s="102" t="s">
        <v>43</v>
      </c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3" t="s">
        <v>44</v>
      </c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</row>
    <row r="35" spans="1:45" ht="84" customHeight="1" x14ac:dyDescent="0.25">
      <c r="A35" s="19"/>
      <c r="B35" s="153" t="s">
        <v>45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54" t="s">
        <v>85</v>
      </c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</row>
    <row r="36" spans="1:45" ht="19.5" customHeight="1" x14ac:dyDescent="0.25">
      <c r="A36" s="19"/>
      <c r="B36" s="102" t="s">
        <v>46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3" t="s">
        <v>47</v>
      </c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</row>
    <row r="37" spans="1:45" ht="105.75" customHeight="1" x14ac:dyDescent="0.25">
      <c r="A37" s="19"/>
      <c r="B37" s="153" t="s">
        <v>72</v>
      </c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4" t="s">
        <v>83</v>
      </c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</row>
    <row r="38" spans="1:45" ht="30" customHeight="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21"/>
      <c r="AN38" s="21"/>
      <c r="AO38" s="21"/>
      <c r="AP38" s="21"/>
      <c r="AQ38" s="21"/>
      <c r="AR38" s="21"/>
      <c r="AS38" s="21"/>
    </row>
    <row r="39" spans="1:45" ht="19.5" customHeight="1" x14ac:dyDescent="0.25">
      <c r="A39" s="19"/>
      <c r="B39" s="102" t="s">
        <v>48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3" t="s">
        <v>49</v>
      </c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</row>
    <row r="40" spans="1:45" ht="129.75" customHeight="1" x14ac:dyDescent="0.25">
      <c r="A40" s="19"/>
      <c r="B40" s="153" t="s">
        <v>73</v>
      </c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4" t="s">
        <v>84</v>
      </c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</row>
    <row r="41" spans="1:45" ht="9" customHeight="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1"/>
      <c r="AN41" s="21"/>
      <c r="AO41" s="21"/>
      <c r="AP41" s="21"/>
      <c r="AQ41" s="21"/>
      <c r="AR41" s="21"/>
      <c r="AS41" s="21"/>
    </row>
    <row r="42" spans="1:45" ht="19.5" customHeight="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1"/>
      <c r="AN42" s="21"/>
      <c r="AO42" s="21"/>
      <c r="AP42" s="21"/>
      <c r="AQ42" s="21"/>
      <c r="AR42" s="21"/>
      <c r="AS42" s="21"/>
    </row>
    <row r="43" spans="1:45" ht="19.5" customHeight="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21"/>
      <c r="AN43" s="21"/>
      <c r="AO43" s="21"/>
      <c r="AP43" s="21"/>
      <c r="AQ43" s="21"/>
      <c r="AR43" s="21"/>
      <c r="AS43" s="21"/>
    </row>
    <row r="44" spans="1:45" ht="19.5" customHeight="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21"/>
      <c r="AN44" s="21"/>
      <c r="AO44" s="21"/>
      <c r="AP44" s="21"/>
      <c r="AQ44" s="21"/>
      <c r="AR44" s="21"/>
      <c r="AS44" s="21"/>
    </row>
    <row r="45" spans="1:45" ht="19.5" customHeight="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21"/>
      <c r="AN45" s="21"/>
      <c r="AO45" s="21"/>
      <c r="AP45" s="21"/>
      <c r="AQ45" s="21"/>
      <c r="AR45" s="21"/>
      <c r="AS45" s="21"/>
    </row>
    <row r="46" spans="1:45" ht="19.5" customHeight="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1"/>
      <c r="AN46" s="21"/>
      <c r="AO46" s="21"/>
      <c r="AP46" s="21"/>
      <c r="AQ46" s="21"/>
      <c r="AR46" s="21"/>
      <c r="AS46" s="21"/>
    </row>
    <row r="47" spans="1:45" ht="19.5" customHeight="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21"/>
      <c r="AN47" s="21"/>
      <c r="AO47" s="21"/>
      <c r="AP47" s="21"/>
      <c r="AQ47" s="21"/>
      <c r="AR47" s="21"/>
      <c r="AS47" s="21"/>
    </row>
    <row r="48" spans="1:45" ht="19.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21"/>
      <c r="AN48" s="21"/>
      <c r="AO48" s="21"/>
      <c r="AP48" s="21"/>
      <c r="AQ48" s="21"/>
      <c r="AR48" s="21"/>
      <c r="AS48" s="21"/>
    </row>
    <row r="49" spans="1:45" ht="19.5" customHeight="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21"/>
      <c r="AN49" s="21"/>
      <c r="AO49" s="21"/>
      <c r="AP49" s="21"/>
      <c r="AQ49" s="21"/>
      <c r="AR49" s="21"/>
      <c r="AS49" s="21"/>
    </row>
    <row r="50" spans="1:45" ht="19.5" customHeight="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21"/>
      <c r="AN50" s="21"/>
      <c r="AO50" s="21"/>
      <c r="AP50" s="21"/>
      <c r="AQ50" s="21"/>
      <c r="AR50" s="21"/>
      <c r="AS50" s="21"/>
    </row>
    <row r="51" spans="1:45" ht="19.5" customHeight="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21"/>
      <c r="AN51" s="21"/>
      <c r="AO51" s="21"/>
      <c r="AP51" s="21"/>
      <c r="AQ51" s="21"/>
      <c r="AR51" s="21"/>
      <c r="AS51" s="21"/>
    </row>
    <row r="52" spans="1:45" ht="19.5" customHeight="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21"/>
      <c r="AN52" s="21"/>
      <c r="AO52" s="21"/>
      <c r="AP52" s="21"/>
      <c r="AQ52" s="21"/>
      <c r="AR52" s="21"/>
      <c r="AS52" s="21"/>
    </row>
    <row r="53" spans="1:45" ht="19.5" customHeight="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21"/>
      <c r="AN53" s="21"/>
      <c r="AO53" s="21"/>
      <c r="AP53" s="21"/>
      <c r="AQ53" s="21"/>
      <c r="AR53" s="21"/>
      <c r="AS53" s="21"/>
    </row>
    <row r="54" spans="1:45" ht="19.5" customHeight="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21"/>
      <c r="AN54" s="21"/>
      <c r="AO54" s="21"/>
      <c r="AP54" s="21"/>
      <c r="AQ54" s="21"/>
      <c r="AR54" s="21"/>
      <c r="AS54" s="21"/>
    </row>
    <row r="55" spans="1:45" ht="19.5" customHeight="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21"/>
      <c r="AN55" s="21"/>
      <c r="AO55" s="21"/>
      <c r="AP55" s="21"/>
      <c r="AQ55" s="21"/>
      <c r="AR55" s="21"/>
      <c r="AS55" s="21"/>
    </row>
    <row r="56" spans="1:45" ht="19.5" customHeight="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21"/>
      <c r="AN56" s="21"/>
      <c r="AO56" s="21"/>
      <c r="AP56" s="21"/>
      <c r="AQ56" s="21"/>
      <c r="AR56" s="21"/>
      <c r="AS56" s="21"/>
    </row>
    <row r="57" spans="1:45" ht="19.5" customHeight="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21"/>
      <c r="AN57" s="21"/>
      <c r="AO57" s="21"/>
      <c r="AP57" s="21"/>
      <c r="AQ57" s="21"/>
      <c r="AR57" s="21"/>
      <c r="AS57" s="21"/>
    </row>
    <row r="58" spans="1:45" ht="19.5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21"/>
      <c r="AN58" s="21"/>
      <c r="AO58" s="21"/>
      <c r="AP58" s="21"/>
      <c r="AQ58" s="21"/>
      <c r="AR58" s="21"/>
      <c r="AS58" s="21"/>
    </row>
    <row r="59" spans="1:45" ht="19.5" customHeight="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21"/>
      <c r="AN59" s="21"/>
      <c r="AO59" s="21"/>
      <c r="AP59" s="21"/>
      <c r="AQ59" s="21"/>
      <c r="AR59" s="21"/>
      <c r="AS59" s="21"/>
    </row>
    <row r="60" spans="1:45" ht="19.5" customHeight="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21"/>
      <c r="AN60" s="21"/>
      <c r="AO60" s="21"/>
      <c r="AP60" s="21"/>
      <c r="AQ60" s="21"/>
      <c r="AR60" s="21"/>
      <c r="AS60" s="21"/>
    </row>
    <row r="61" spans="1:45" ht="19.5" customHeight="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21"/>
      <c r="AN61" s="21"/>
      <c r="AO61" s="21"/>
      <c r="AP61" s="21"/>
      <c r="AQ61" s="21"/>
      <c r="AR61" s="21"/>
      <c r="AS61" s="21"/>
    </row>
    <row r="62" spans="1:45" ht="19.5" customHeight="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21"/>
      <c r="AN62" s="21"/>
      <c r="AO62" s="21"/>
      <c r="AP62" s="21"/>
      <c r="AQ62" s="21"/>
      <c r="AR62" s="21"/>
      <c r="AS62" s="21"/>
    </row>
    <row r="63" spans="1:45" ht="19.5" customHeight="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21"/>
      <c r="AN63" s="21"/>
      <c r="AO63" s="21"/>
      <c r="AP63" s="21"/>
      <c r="AQ63" s="21"/>
      <c r="AR63" s="21"/>
      <c r="AS63" s="21"/>
    </row>
    <row r="64" spans="1:45" ht="19.5" customHeight="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21"/>
      <c r="AN64" s="21"/>
      <c r="AO64" s="21"/>
      <c r="AP64" s="21"/>
      <c r="AQ64" s="21"/>
      <c r="AR64" s="21"/>
      <c r="AS64" s="21"/>
    </row>
    <row r="65" spans="1:45" ht="23.25" customHeight="1" x14ac:dyDescent="0.25">
      <c r="A65" s="126" t="s">
        <v>50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27"/>
      <c r="AS65" s="128"/>
    </row>
    <row r="66" spans="1:45" ht="20.25" customHeight="1" x14ac:dyDescent="0.25">
      <c r="A66" s="158" t="s">
        <v>19</v>
      </c>
      <c r="B66" s="159" t="s">
        <v>51</v>
      </c>
      <c r="C66" s="159" t="s">
        <v>52</v>
      </c>
      <c r="D66" s="159"/>
      <c r="E66" s="159"/>
      <c r="F66" s="159"/>
      <c r="G66" s="159" t="s">
        <v>53</v>
      </c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 t="s">
        <v>54</v>
      </c>
      <c r="AI66" s="159"/>
      <c r="AJ66" s="159"/>
      <c r="AK66" s="159"/>
      <c r="AL66" s="159"/>
      <c r="AM66" s="159"/>
      <c r="AN66" s="159"/>
      <c r="AO66" s="159"/>
      <c r="AP66" s="160" t="s">
        <v>55</v>
      </c>
      <c r="AQ66" s="160"/>
      <c r="AR66" s="160"/>
      <c r="AS66" s="160"/>
    </row>
    <row r="67" spans="1:45" ht="23.25" customHeight="1" x14ac:dyDescent="0.25">
      <c r="A67" s="158"/>
      <c r="B67" s="159"/>
      <c r="C67" s="159"/>
      <c r="D67" s="159"/>
      <c r="E67" s="159"/>
      <c r="F67" s="159"/>
      <c r="G67" s="159" t="s">
        <v>56</v>
      </c>
      <c r="H67" s="159"/>
      <c r="I67" s="159"/>
      <c r="J67" s="159"/>
      <c r="K67" s="159"/>
      <c r="L67" s="159"/>
      <c r="M67" s="159"/>
      <c r="N67" s="159"/>
      <c r="O67" s="159"/>
      <c r="P67" s="161" t="s">
        <v>57</v>
      </c>
      <c r="Q67" s="162"/>
      <c r="R67" s="162"/>
      <c r="S67" s="162"/>
      <c r="T67" s="162"/>
      <c r="U67" s="162"/>
      <c r="V67" s="162"/>
      <c r="W67" s="162"/>
      <c r="X67" s="162"/>
      <c r="Y67" s="162"/>
      <c r="Z67" s="163"/>
      <c r="AA67" s="164" t="s">
        <v>58</v>
      </c>
      <c r="AB67" s="164"/>
      <c r="AC67" s="164"/>
      <c r="AD67" s="164"/>
      <c r="AE67" s="159" t="s">
        <v>59</v>
      </c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60"/>
      <c r="AQ67" s="160"/>
      <c r="AR67" s="160"/>
      <c r="AS67" s="160"/>
    </row>
    <row r="68" spans="1:45" ht="123" customHeight="1" x14ac:dyDescent="0.25">
      <c r="A68" s="42">
        <v>1</v>
      </c>
      <c r="B68" s="43" t="s">
        <v>60</v>
      </c>
      <c r="C68" s="169" t="s">
        <v>87</v>
      </c>
      <c r="D68" s="170"/>
      <c r="E68" s="170"/>
      <c r="F68" s="171"/>
      <c r="G68" s="175" t="s">
        <v>98</v>
      </c>
      <c r="H68" s="175"/>
      <c r="I68" s="175"/>
      <c r="J68" s="175"/>
      <c r="K68" s="175"/>
      <c r="L68" s="175"/>
      <c r="M68" s="175"/>
      <c r="N68" s="175"/>
      <c r="O68" s="175"/>
      <c r="P68" s="172" t="s">
        <v>99</v>
      </c>
      <c r="Q68" s="173"/>
      <c r="R68" s="173"/>
      <c r="S68" s="173"/>
      <c r="T68" s="173"/>
      <c r="U68" s="173"/>
      <c r="V68" s="173"/>
      <c r="W68" s="173"/>
      <c r="X68" s="173"/>
      <c r="Y68" s="173"/>
      <c r="Z68" s="174"/>
      <c r="AA68" s="175" t="s">
        <v>61</v>
      </c>
      <c r="AB68" s="175"/>
      <c r="AC68" s="175"/>
      <c r="AD68" s="175"/>
      <c r="AE68" s="175" t="s">
        <v>62</v>
      </c>
      <c r="AF68" s="159"/>
      <c r="AG68" s="159"/>
      <c r="AH68" s="165" t="s">
        <v>93</v>
      </c>
      <c r="AI68" s="166"/>
      <c r="AJ68" s="166"/>
      <c r="AK68" s="166"/>
      <c r="AL68" s="166"/>
      <c r="AM68" s="166"/>
      <c r="AN68" s="166"/>
      <c r="AO68" s="167"/>
      <c r="AP68" s="168" t="s">
        <v>97</v>
      </c>
      <c r="AQ68" s="168"/>
      <c r="AR68" s="168"/>
      <c r="AS68" s="168"/>
    </row>
    <row r="69" spans="1:45" ht="111" customHeight="1" x14ac:dyDescent="0.25">
      <c r="A69" s="44">
        <v>2</v>
      </c>
      <c r="B69" s="45" t="s">
        <v>63</v>
      </c>
      <c r="C69" s="169" t="s">
        <v>86</v>
      </c>
      <c r="D69" s="170"/>
      <c r="E69" s="170"/>
      <c r="F69" s="171"/>
      <c r="G69" s="165" t="s">
        <v>74</v>
      </c>
      <c r="H69" s="166"/>
      <c r="I69" s="166"/>
      <c r="J69" s="166"/>
      <c r="K69" s="166"/>
      <c r="L69" s="166"/>
      <c r="M69" s="166"/>
      <c r="N69" s="166"/>
      <c r="O69" s="167"/>
      <c r="P69" s="172" t="s">
        <v>75</v>
      </c>
      <c r="Q69" s="173"/>
      <c r="R69" s="173"/>
      <c r="S69" s="173"/>
      <c r="T69" s="173"/>
      <c r="U69" s="173"/>
      <c r="V69" s="173"/>
      <c r="W69" s="173"/>
      <c r="X69" s="173"/>
      <c r="Y69" s="173"/>
      <c r="Z69" s="174"/>
      <c r="AA69" s="175" t="s">
        <v>61</v>
      </c>
      <c r="AB69" s="175"/>
      <c r="AC69" s="175"/>
      <c r="AD69" s="175"/>
      <c r="AE69" s="175" t="s">
        <v>62</v>
      </c>
      <c r="AF69" s="175"/>
      <c r="AG69" s="175"/>
      <c r="AH69" s="165" t="s">
        <v>93</v>
      </c>
      <c r="AI69" s="166"/>
      <c r="AJ69" s="166"/>
      <c r="AK69" s="166"/>
      <c r="AL69" s="166"/>
      <c r="AM69" s="166"/>
      <c r="AN69" s="166"/>
      <c r="AO69" s="167"/>
      <c r="AP69" s="168" t="s">
        <v>76</v>
      </c>
      <c r="AQ69" s="168"/>
      <c r="AR69" s="168"/>
      <c r="AS69" s="168"/>
    </row>
    <row r="70" spans="1:45" ht="84" customHeight="1" x14ac:dyDescent="0.25">
      <c r="A70" s="44">
        <v>3</v>
      </c>
      <c r="B70" s="45" t="s">
        <v>88</v>
      </c>
      <c r="C70" s="182" t="s">
        <v>89</v>
      </c>
      <c r="D70" s="182"/>
      <c r="E70" s="182"/>
      <c r="F70" s="182"/>
      <c r="G70" s="175" t="s">
        <v>95</v>
      </c>
      <c r="H70" s="175"/>
      <c r="I70" s="175"/>
      <c r="J70" s="175"/>
      <c r="K70" s="175"/>
      <c r="L70" s="175"/>
      <c r="M70" s="175"/>
      <c r="N70" s="175"/>
      <c r="O70" s="175"/>
      <c r="P70" s="172" t="s">
        <v>96</v>
      </c>
      <c r="Q70" s="173"/>
      <c r="R70" s="173"/>
      <c r="S70" s="173"/>
      <c r="T70" s="173"/>
      <c r="U70" s="173"/>
      <c r="V70" s="173"/>
      <c r="W70" s="173"/>
      <c r="X70" s="173"/>
      <c r="Y70" s="173"/>
      <c r="Z70" s="174"/>
      <c r="AA70" s="175" t="s">
        <v>65</v>
      </c>
      <c r="AB70" s="175"/>
      <c r="AC70" s="175"/>
      <c r="AD70" s="175"/>
      <c r="AE70" s="175" t="s">
        <v>64</v>
      </c>
      <c r="AF70" s="175"/>
      <c r="AG70" s="175"/>
      <c r="AH70" s="165" t="s">
        <v>93</v>
      </c>
      <c r="AI70" s="166"/>
      <c r="AJ70" s="166"/>
      <c r="AK70" s="166"/>
      <c r="AL70" s="166"/>
      <c r="AM70" s="166"/>
      <c r="AN70" s="166"/>
      <c r="AO70" s="167"/>
      <c r="AP70" s="168" t="s">
        <v>97</v>
      </c>
      <c r="AQ70" s="168"/>
      <c r="AR70" s="168"/>
      <c r="AS70" s="168"/>
    </row>
    <row r="71" spans="1:45" ht="101.25" customHeight="1" x14ac:dyDescent="0.25">
      <c r="A71" s="44">
        <v>4</v>
      </c>
      <c r="B71" s="64" t="s">
        <v>90</v>
      </c>
      <c r="C71" s="183" t="s">
        <v>133</v>
      </c>
      <c r="D71" s="183"/>
      <c r="E71" s="183"/>
      <c r="F71" s="183"/>
      <c r="G71" s="175" t="s">
        <v>92</v>
      </c>
      <c r="H71" s="175"/>
      <c r="I71" s="175"/>
      <c r="J71" s="175"/>
      <c r="K71" s="175"/>
      <c r="L71" s="175"/>
      <c r="M71" s="175"/>
      <c r="N71" s="175"/>
      <c r="O71" s="175"/>
      <c r="P71" s="172" t="s">
        <v>91</v>
      </c>
      <c r="Q71" s="173"/>
      <c r="R71" s="173"/>
      <c r="S71" s="173"/>
      <c r="T71" s="173"/>
      <c r="U71" s="173"/>
      <c r="V71" s="173"/>
      <c r="W71" s="173"/>
      <c r="X71" s="173"/>
      <c r="Y71" s="173"/>
      <c r="Z71" s="174"/>
      <c r="AA71" s="175" t="s">
        <v>65</v>
      </c>
      <c r="AB71" s="175"/>
      <c r="AC71" s="175"/>
      <c r="AD71" s="175"/>
      <c r="AE71" s="175" t="s">
        <v>64</v>
      </c>
      <c r="AF71" s="175"/>
      <c r="AG71" s="175"/>
      <c r="AH71" s="165" t="s">
        <v>93</v>
      </c>
      <c r="AI71" s="166"/>
      <c r="AJ71" s="166"/>
      <c r="AK71" s="166"/>
      <c r="AL71" s="166"/>
      <c r="AM71" s="166"/>
      <c r="AN71" s="166"/>
      <c r="AO71" s="167"/>
      <c r="AP71" s="168" t="s">
        <v>94</v>
      </c>
      <c r="AQ71" s="168"/>
      <c r="AR71" s="168"/>
      <c r="AS71" s="168"/>
    </row>
    <row r="72" spans="1:45" ht="19.5" customHeight="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21"/>
      <c r="AN72" s="21"/>
      <c r="AO72" s="21"/>
      <c r="AP72" s="21"/>
      <c r="AQ72" s="21"/>
      <c r="AR72" s="21"/>
      <c r="AS72" s="21"/>
    </row>
    <row r="73" spans="1:45" ht="19.5" customHeight="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21"/>
      <c r="AN73" s="21"/>
      <c r="AO73" s="21"/>
      <c r="AP73" s="21"/>
      <c r="AQ73" s="21"/>
      <c r="AR73" s="21"/>
      <c r="AS73" s="21"/>
    </row>
    <row r="74" spans="1:45" ht="19.5" customHeight="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21"/>
      <c r="AN74" s="21"/>
      <c r="AO74" s="21"/>
      <c r="AP74" s="21"/>
      <c r="AQ74" s="21"/>
      <c r="AR74" s="21"/>
      <c r="AS74" s="21"/>
    </row>
    <row r="75" spans="1:45" ht="19.5" customHeigh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21"/>
      <c r="AN75" s="21"/>
      <c r="AO75" s="21"/>
      <c r="AP75" s="21"/>
      <c r="AQ75" s="21"/>
      <c r="AR75" s="21"/>
      <c r="AS75" s="21"/>
    </row>
    <row r="76" spans="1:45" ht="19.5" customHeight="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21"/>
      <c r="AN76" s="21"/>
      <c r="AO76" s="21"/>
      <c r="AP76" s="21"/>
      <c r="AQ76" s="21"/>
      <c r="AR76" s="21"/>
      <c r="AS76" s="21"/>
    </row>
    <row r="77" spans="1:45" ht="19.5" customHeight="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21"/>
      <c r="AN77" s="21"/>
      <c r="AO77" s="21"/>
      <c r="AP77" s="21"/>
      <c r="AQ77" s="21"/>
      <c r="AR77" s="21"/>
      <c r="AS77" s="21"/>
    </row>
    <row r="78" spans="1:45" ht="19.5" customHeight="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21"/>
      <c r="AN78" s="21"/>
      <c r="AO78" s="21"/>
      <c r="AP78" s="21"/>
      <c r="AQ78" s="21"/>
      <c r="AR78" s="21"/>
      <c r="AS78" s="21"/>
    </row>
    <row r="79" spans="1:45" ht="19.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21"/>
      <c r="AN79" s="21"/>
      <c r="AO79" s="21"/>
      <c r="AP79" s="21"/>
      <c r="AQ79" s="21"/>
      <c r="AR79" s="21"/>
      <c r="AS79" s="21"/>
    </row>
    <row r="80" spans="1:45" ht="19.5" customHeight="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21"/>
      <c r="AN80" s="21"/>
      <c r="AO80" s="21"/>
      <c r="AP80" s="21"/>
      <c r="AQ80" s="21"/>
      <c r="AR80" s="21"/>
      <c r="AS80" s="21"/>
    </row>
    <row r="81" spans="1:45" ht="19.5" customHeight="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21"/>
      <c r="AN81" s="21"/>
      <c r="AO81" s="21"/>
      <c r="AP81" s="21"/>
      <c r="AQ81" s="21"/>
      <c r="AR81" s="21"/>
      <c r="AS81" s="21"/>
    </row>
    <row r="82" spans="1:45" ht="19.5" customHeight="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21"/>
      <c r="AN82" s="21"/>
      <c r="AO82" s="21"/>
      <c r="AP82" s="21"/>
      <c r="AQ82" s="21"/>
      <c r="AR82" s="21"/>
      <c r="AS82" s="21"/>
    </row>
    <row r="83" spans="1:45" ht="19.5" customHeight="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21"/>
      <c r="AN83" s="21"/>
      <c r="AO83" s="21"/>
      <c r="AP83" s="21"/>
      <c r="AQ83" s="21"/>
      <c r="AR83" s="21"/>
      <c r="AS83" s="21"/>
    </row>
    <row r="84" spans="1:45" ht="19.5" customHeight="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21"/>
      <c r="AN84" s="21"/>
      <c r="AO84" s="21"/>
      <c r="AP84" s="21"/>
      <c r="AQ84" s="21"/>
      <c r="AR84" s="21"/>
      <c r="AS84" s="21"/>
    </row>
    <row r="85" spans="1:45" ht="19.5" customHeight="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21"/>
      <c r="AN85" s="21"/>
      <c r="AO85" s="21"/>
      <c r="AP85" s="21"/>
      <c r="AQ85" s="21"/>
      <c r="AR85" s="21"/>
      <c r="AS85" s="21"/>
    </row>
    <row r="86" spans="1:45" ht="19.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21"/>
      <c r="AN86" s="21"/>
      <c r="AO86" s="21"/>
      <c r="AP86" s="21"/>
      <c r="AQ86" s="21"/>
      <c r="AR86" s="21"/>
      <c r="AS86" s="21"/>
    </row>
    <row r="87" spans="1:45" ht="19.5" customHeight="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21"/>
      <c r="AN87" s="21"/>
      <c r="AO87" s="21"/>
      <c r="AP87" s="21"/>
      <c r="AQ87" s="21"/>
      <c r="AR87" s="21"/>
      <c r="AS87" s="21"/>
    </row>
    <row r="88" spans="1:45" ht="19.5" customHeight="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21"/>
      <c r="AN88" s="21"/>
      <c r="AO88" s="21"/>
      <c r="AP88" s="21"/>
      <c r="AQ88" s="21"/>
      <c r="AR88" s="21"/>
      <c r="AS88" s="21"/>
    </row>
    <row r="89" spans="1:45" ht="19.5" customHeight="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21"/>
      <c r="AN89" s="21"/>
      <c r="AO89" s="21"/>
      <c r="AP89" s="21"/>
      <c r="AQ89" s="21"/>
      <c r="AR89" s="21"/>
      <c r="AS89" s="21"/>
    </row>
    <row r="90" spans="1:45" ht="19.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21"/>
      <c r="AN90" s="21"/>
      <c r="AO90" s="21"/>
      <c r="AP90" s="21"/>
      <c r="AQ90" s="21"/>
      <c r="AR90" s="21"/>
      <c r="AS90" s="21"/>
    </row>
    <row r="91" spans="1:45" ht="19.5" customHeight="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21"/>
      <c r="AN91" s="21"/>
      <c r="AO91" s="21"/>
      <c r="AP91" s="21"/>
      <c r="AQ91" s="21"/>
      <c r="AR91" s="21"/>
      <c r="AS91" s="21"/>
    </row>
    <row r="92" spans="1:45" ht="19.5" customHeight="1" thickBot="1" x14ac:dyDescent="0.3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21"/>
      <c r="AN92" s="21"/>
      <c r="AO92" s="21"/>
      <c r="AP92" s="21"/>
      <c r="AQ92" s="21"/>
      <c r="AR92" s="21"/>
      <c r="AS92" s="21"/>
    </row>
    <row r="93" spans="1:45" ht="23.25" customHeight="1" x14ac:dyDescent="0.25">
      <c r="A93" s="74" t="s">
        <v>31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6"/>
    </row>
    <row r="94" spans="1:45" ht="15" customHeight="1" x14ac:dyDescent="0.25">
      <c r="A94" s="81" t="s">
        <v>19</v>
      </c>
      <c r="B94" s="83" t="s">
        <v>12</v>
      </c>
      <c r="C94" s="85" t="s">
        <v>28</v>
      </c>
      <c r="D94" s="87" t="s">
        <v>29</v>
      </c>
      <c r="E94" s="87" t="s">
        <v>30</v>
      </c>
      <c r="F94" s="184" t="s">
        <v>27</v>
      </c>
      <c r="G94" s="77" t="s">
        <v>0</v>
      </c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80"/>
      <c r="T94" s="77" t="s">
        <v>11</v>
      </c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80"/>
      <c r="AG94" s="77" t="s">
        <v>18</v>
      </c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9"/>
    </row>
    <row r="95" spans="1:45" ht="29.25" customHeight="1" x14ac:dyDescent="0.25">
      <c r="A95" s="82"/>
      <c r="B95" s="84"/>
      <c r="C95" s="86"/>
      <c r="D95" s="88"/>
      <c r="E95" s="186"/>
      <c r="F95" s="185"/>
      <c r="G95" s="11" t="s">
        <v>1</v>
      </c>
      <c r="H95" s="11" t="s">
        <v>2</v>
      </c>
      <c r="I95" s="11" t="s">
        <v>3</v>
      </c>
      <c r="J95" s="11" t="s">
        <v>4</v>
      </c>
      <c r="K95" s="11" t="s">
        <v>3</v>
      </c>
      <c r="L95" s="11" t="s">
        <v>5</v>
      </c>
      <c r="M95" s="11" t="s">
        <v>5</v>
      </c>
      <c r="N95" s="11" t="s">
        <v>4</v>
      </c>
      <c r="O95" s="11" t="s">
        <v>6</v>
      </c>
      <c r="P95" s="11" t="s">
        <v>7</v>
      </c>
      <c r="Q95" s="11" t="s">
        <v>8</v>
      </c>
      <c r="R95" s="11" t="s">
        <v>9</v>
      </c>
      <c r="S95" s="18" t="s">
        <v>37</v>
      </c>
      <c r="T95" s="11" t="s">
        <v>1</v>
      </c>
      <c r="U95" s="11" t="s">
        <v>2</v>
      </c>
      <c r="V95" s="11" t="s">
        <v>3</v>
      </c>
      <c r="W95" s="11" t="s">
        <v>4</v>
      </c>
      <c r="X95" s="11" t="s">
        <v>3</v>
      </c>
      <c r="Y95" s="11" t="s">
        <v>5</v>
      </c>
      <c r="Z95" s="11" t="s">
        <v>5</v>
      </c>
      <c r="AA95" s="11" t="s">
        <v>4</v>
      </c>
      <c r="AB95" s="11" t="s">
        <v>6</v>
      </c>
      <c r="AC95" s="11" t="s">
        <v>7</v>
      </c>
      <c r="AD95" s="11" t="s">
        <v>8</v>
      </c>
      <c r="AE95" s="11" t="s">
        <v>9</v>
      </c>
      <c r="AF95" s="18" t="s">
        <v>10</v>
      </c>
      <c r="AG95" s="11" t="s">
        <v>1</v>
      </c>
      <c r="AH95" s="11" t="s">
        <v>2</v>
      </c>
      <c r="AI95" s="11" t="s">
        <v>3</v>
      </c>
      <c r="AJ95" s="11" t="s">
        <v>4</v>
      </c>
      <c r="AK95" s="11" t="s">
        <v>3</v>
      </c>
      <c r="AL95" s="11" t="s">
        <v>5</v>
      </c>
      <c r="AM95" s="16" t="s">
        <v>5</v>
      </c>
      <c r="AN95" s="16" t="s">
        <v>4</v>
      </c>
      <c r="AO95" s="16" t="s">
        <v>6</v>
      </c>
      <c r="AP95" s="16" t="s">
        <v>7</v>
      </c>
      <c r="AQ95" s="16" t="s">
        <v>8</v>
      </c>
      <c r="AR95" s="16" t="s">
        <v>9</v>
      </c>
      <c r="AS95" s="15" t="s">
        <v>10</v>
      </c>
    </row>
    <row r="96" spans="1:45" ht="83.25" customHeight="1" x14ac:dyDescent="0.25">
      <c r="A96" s="22" t="s">
        <v>32</v>
      </c>
      <c r="B96" s="56" t="s">
        <v>111</v>
      </c>
      <c r="C96" s="48" t="s">
        <v>100</v>
      </c>
      <c r="D96" s="49">
        <v>1</v>
      </c>
      <c r="E96" s="50" t="s">
        <v>101</v>
      </c>
      <c r="F96" s="41" t="s">
        <v>112</v>
      </c>
      <c r="G96" s="51"/>
      <c r="H96" s="51"/>
      <c r="I96" s="51"/>
      <c r="J96" s="51"/>
      <c r="K96" s="51"/>
      <c r="L96" s="51"/>
      <c r="M96" s="51">
        <v>20</v>
      </c>
      <c r="N96" s="51">
        <v>20</v>
      </c>
      <c r="O96" s="51">
        <v>20</v>
      </c>
      <c r="P96" s="51"/>
      <c r="Q96" s="51"/>
      <c r="R96" s="51"/>
      <c r="S96" s="52">
        <f>SUM(G96:R96)</f>
        <v>60</v>
      </c>
      <c r="T96" s="51"/>
      <c r="U96" s="51"/>
      <c r="V96" s="51"/>
      <c r="W96" s="51"/>
      <c r="X96" s="51"/>
      <c r="Y96" s="51"/>
      <c r="Z96" s="53">
        <v>0.33</v>
      </c>
      <c r="AA96" s="53">
        <v>0.33</v>
      </c>
      <c r="AB96" s="53">
        <v>0.34</v>
      </c>
      <c r="AC96" s="53"/>
      <c r="AD96" s="53"/>
      <c r="AE96" s="51"/>
      <c r="AF96" s="52">
        <f>SUM(T96:AE96)</f>
        <v>1</v>
      </c>
      <c r="AG96" s="54"/>
      <c r="AH96" s="54"/>
      <c r="AI96" s="54"/>
      <c r="AJ96" s="54"/>
      <c r="AK96" s="54"/>
      <c r="AL96" s="54"/>
      <c r="AM96" s="54">
        <v>722823.25</v>
      </c>
      <c r="AN96" s="54">
        <v>722823.25</v>
      </c>
      <c r="AO96" s="54">
        <v>722823.24</v>
      </c>
      <c r="AP96" s="54"/>
      <c r="AQ96" s="54"/>
      <c r="AR96" s="54"/>
      <c r="AS96" s="55">
        <f>SUM(AG96:AR96)</f>
        <v>2168469.7400000002</v>
      </c>
    </row>
    <row r="97" spans="1:48" ht="81.75" customHeight="1" x14ac:dyDescent="0.25">
      <c r="A97" s="22" t="s">
        <v>109</v>
      </c>
      <c r="B97" s="56" t="s">
        <v>113</v>
      </c>
      <c r="C97" s="48" t="s">
        <v>100</v>
      </c>
      <c r="D97" s="49">
        <v>1</v>
      </c>
      <c r="E97" s="50" t="s">
        <v>101</v>
      </c>
      <c r="F97" s="41" t="s">
        <v>112</v>
      </c>
      <c r="G97" s="51"/>
      <c r="H97" s="51"/>
      <c r="I97" s="51"/>
      <c r="J97" s="51"/>
      <c r="K97" s="51"/>
      <c r="L97" s="51"/>
      <c r="M97" s="51">
        <v>20</v>
      </c>
      <c r="N97" s="51">
        <v>20</v>
      </c>
      <c r="O97" s="51">
        <v>20</v>
      </c>
      <c r="P97" s="51"/>
      <c r="Q97" s="51"/>
      <c r="R97" s="51"/>
      <c r="S97" s="52">
        <f t="shared" ref="S97:S98" si="0">SUM(G97:R97)</f>
        <v>60</v>
      </c>
      <c r="T97" s="51"/>
      <c r="U97" s="51"/>
      <c r="V97" s="51"/>
      <c r="W97" s="51"/>
      <c r="X97" s="51"/>
      <c r="Y97" s="51"/>
      <c r="Z97" s="53">
        <v>0.33</v>
      </c>
      <c r="AA97" s="53">
        <v>0.33</v>
      </c>
      <c r="AB97" s="53">
        <v>0.34</v>
      </c>
      <c r="AC97" s="53"/>
      <c r="AD97" s="53"/>
      <c r="AE97" s="51"/>
      <c r="AF97" s="52">
        <f t="shared" ref="AF97:AF98" si="1">SUM(T97:AE97)</f>
        <v>1</v>
      </c>
      <c r="AG97" s="54"/>
      <c r="AH97" s="54"/>
      <c r="AI97" s="54"/>
      <c r="AJ97" s="54"/>
      <c r="AK97" s="54"/>
      <c r="AL97" s="54"/>
      <c r="AM97" s="54">
        <v>722823.25</v>
      </c>
      <c r="AN97" s="54">
        <v>722823.25</v>
      </c>
      <c r="AO97" s="54">
        <v>722823.25</v>
      </c>
      <c r="AP97" s="54"/>
      <c r="AQ97" s="54"/>
      <c r="AR97" s="54"/>
      <c r="AS97" s="55">
        <f t="shared" ref="AS97:AS98" si="2">SUM(AG97:AR97)</f>
        <v>2168469.75</v>
      </c>
    </row>
    <row r="98" spans="1:48" ht="85.5" customHeight="1" x14ac:dyDescent="0.25">
      <c r="A98" s="22" t="s">
        <v>110</v>
      </c>
      <c r="B98" s="56" t="s">
        <v>114</v>
      </c>
      <c r="C98" s="48" t="s">
        <v>100</v>
      </c>
      <c r="D98" s="49">
        <v>1</v>
      </c>
      <c r="E98" s="50" t="s">
        <v>101</v>
      </c>
      <c r="F98" s="41" t="s">
        <v>112</v>
      </c>
      <c r="G98" s="51"/>
      <c r="H98" s="51"/>
      <c r="I98" s="51"/>
      <c r="J98" s="51"/>
      <c r="K98" s="51"/>
      <c r="L98" s="51"/>
      <c r="M98" s="51"/>
      <c r="N98" s="51"/>
      <c r="O98" s="51"/>
      <c r="P98" s="51">
        <v>20</v>
      </c>
      <c r="Q98" s="51">
        <v>20</v>
      </c>
      <c r="R98" s="51">
        <v>20</v>
      </c>
      <c r="S98" s="52">
        <f t="shared" si="0"/>
        <v>60</v>
      </c>
      <c r="T98" s="51"/>
      <c r="U98" s="51"/>
      <c r="V98" s="51"/>
      <c r="W98" s="51"/>
      <c r="X98" s="51"/>
      <c r="Y98" s="51"/>
      <c r="Z98" s="53"/>
      <c r="AA98" s="53"/>
      <c r="AB98" s="53"/>
      <c r="AC98" s="53">
        <v>0.33</v>
      </c>
      <c r="AD98" s="53">
        <v>0.33</v>
      </c>
      <c r="AE98" s="53">
        <v>0.34</v>
      </c>
      <c r="AF98" s="52">
        <f t="shared" si="1"/>
        <v>1</v>
      </c>
      <c r="AG98" s="54"/>
      <c r="AH98" s="54"/>
      <c r="AI98" s="54"/>
      <c r="AJ98" s="54"/>
      <c r="AK98" s="54"/>
      <c r="AL98" s="54"/>
      <c r="AM98" s="54"/>
      <c r="AN98" s="54"/>
      <c r="AO98" s="54"/>
      <c r="AP98" s="54">
        <v>723466.81</v>
      </c>
      <c r="AQ98" s="54">
        <v>723466.81</v>
      </c>
      <c r="AR98" s="54">
        <v>723466.8</v>
      </c>
      <c r="AS98" s="55">
        <f t="shared" si="2"/>
        <v>2170400.42</v>
      </c>
    </row>
    <row r="99" spans="1:48" ht="85.5" customHeight="1" x14ac:dyDescent="0.25">
      <c r="A99" s="22" t="s">
        <v>131</v>
      </c>
      <c r="B99" s="56" t="s">
        <v>129</v>
      </c>
      <c r="C99" s="48" t="s">
        <v>100</v>
      </c>
      <c r="D99" s="49">
        <v>1</v>
      </c>
      <c r="E99" s="50" t="s">
        <v>101</v>
      </c>
      <c r="F99" s="41" t="s">
        <v>112</v>
      </c>
      <c r="G99" s="51"/>
      <c r="H99" s="51"/>
      <c r="I99" s="51"/>
      <c r="J99" s="51"/>
      <c r="K99" s="51"/>
      <c r="L99" s="51"/>
      <c r="M99" s="51">
        <v>20</v>
      </c>
      <c r="N99" s="51">
        <v>20</v>
      </c>
      <c r="O99" s="51">
        <v>20</v>
      </c>
      <c r="P99" s="51"/>
      <c r="Q99" s="51"/>
      <c r="R99" s="51"/>
      <c r="S99" s="52">
        <f t="shared" ref="S99" si="3">SUM(G99:R99)</f>
        <v>60</v>
      </c>
      <c r="T99" s="51"/>
      <c r="U99" s="51"/>
      <c r="V99" s="51"/>
      <c r="W99" s="51"/>
      <c r="X99" s="51"/>
      <c r="Y99" s="51"/>
      <c r="Z99" s="53">
        <v>0.33</v>
      </c>
      <c r="AA99" s="53">
        <v>0.33</v>
      </c>
      <c r="AB99" s="53">
        <v>0.34</v>
      </c>
      <c r="AC99" s="53"/>
      <c r="AD99" s="53"/>
      <c r="AE99" s="51"/>
      <c r="AF99" s="52">
        <f t="shared" ref="AF99" si="4">SUM(T99:AE99)</f>
        <v>1</v>
      </c>
      <c r="AG99" s="54"/>
      <c r="AH99" s="54"/>
      <c r="AI99" s="54"/>
      <c r="AJ99" s="54"/>
      <c r="AK99" s="54"/>
      <c r="AL99" s="54"/>
      <c r="AM99" s="54">
        <v>89820.66</v>
      </c>
      <c r="AN99" s="54">
        <v>89820.66</v>
      </c>
      <c r="AO99" s="54">
        <v>89820.66</v>
      </c>
      <c r="AP99" s="54"/>
      <c r="AQ99" s="54"/>
      <c r="AR99" s="54"/>
      <c r="AS99" s="55">
        <f t="shared" ref="AS99" si="5">SUM(AG99:AR99)</f>
        <v>269461.98</v>
      </c>
    </row>
    <row r="100" spans="1:48" ht="21" customHeight="1" x14ac:dyDescent="0.25">
      <c r="A100" s="94" t="s">
        <v>102</v>
      </c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5"/>
      <c r="AH100" s="95"/>
      <c r="AI100" s="95"/>
      <c r="AJ100" s="95"/>
      <c r="AK100" s="95"/>
      <c r="AL100" s="95"/>
      <c r="AM100" s="95"/>
      <c r="AN100" s="95"/>
      <c r="AO100" s="95"/>
      <c r="AP100" s="95"/>
      <c r="AQ100" s="95"/>
      <c r="AR100" s="96"/>
      <c r="AS100" s="46">
        <f>SUM(AS96:AS99)</f>
        <v>6776801.8900000006</v>
      </c>
    </row>
    <row r="101" spans="1:48" ht="21.75" customHeight="1" x14ac:dyDescent="0.25">
      <c r="A101" s="94" t="s">
        <v>82</v>
      </c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  <c r="AG101" s="95"/>
      <c r="AH101" s="95"/>
      <c r="AI101" s="95"/>
      <c r="AJ101" s="95"/>
      <c r="AK101" s="95"/>
      <c r="AL101" s="95"/>
      <c r="AM101" s="95"/>
      <c r="AN101" s="95"/>
      <c r="AO101" s="95"/>
      <c r="AP101" s="95"/>
      <c r="AQ101" s="95"/>
      <c r="AR101" s="96"/>
      <c r="AS101" s="46">
        <f>SUM(AS100)</f>
        <v>6776801.8900000006</v>
      </c>
    </row>
    <row r="102" spans="1:48" s="2" customFormat="1" ht="21.75" customHeight="1" thickBot="1" x14ac:dyDescent="0.25">
      <c r="A102" s="23"/>
      <c r="B102" s="24"/>
      <c r="C102" s="25"/>
      <c r="D102" s="26"/>
      <c r="E102" s="27"/>
      <c r="F102" s="28"/>
      <c r="G102" s="68" t="s">
        <v>103</v>
      </c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36">
        <f>SUM(AS101)</f>
        <v>6776801.8900000006</v>
      </c>
      <c r="AU102" s="3"/>
      <c r="AV102" s="4"/>
    </row>
    <row r="103" spans="1:48" s="2" customFormat="1" ht="10.5" customHeight="1" x14ac:dyDescent="0.2">
      <c r="A103" s="6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5"/>
      <c r="R103" s="5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17"/>
      <c r="AU103" s="3"/>
      <c r="AV103" s="4"/>
    </row>
    <row r="104" spans="1:48" s="2" customFormat="1" ht="10.5" customHeight="1" x14ac:dyDescent="0.2">
      <c r="A104" s="6"/>
      <c r="B104" s="176" t="s">
        <v>132</v>
      </c>
      <c r="C104" s="177"/>
      <c r="D104" s="177"/>
      <c r="E104" s="177"/>
      <c r="F104" s="177"/>
      <c r="G104" s="177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8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17"/>
      <c r="AU104" s="3"/>
      <c r="AV104" s="4"/>
    </row>
    <row r="105" spans="1:48" ht="11.25" customHeight="1" x14ac:dyDescent="0.25">
      <c r="B105" s="179"/>
      <c r="C105" s="180"/>
      <c r="D105" s="180"/>
      <c r="E105" s="180"/>
      <c r="F105" s="180"/>
      <c r="G105" s="180"/>
      <c r="H105" s="180"/>
      <c r="I105" s="180"/>
      <c r="J105" s="180"/>
      <c r="K105" s="180"/>
      <c r="L105" s="180"/>
      <c r="M105" s="180"/>
      <c r="N105" s="180"/>
      <c r="O105" s="180"/>
      <c r="P105" s="180"/>
      <c r="Q105" s="180"/>
      <c r="R105" s="180"/>
      <c r="S105" s="180"/>
      <c r="T105" s="180"/>
      <c r="U105" s="180"/>
      <c r="V105" s="180"/>
      <c r="W105" s="180"/>
      <c r="X105" s="180"/>
      <c r="Y105" s="180"/>
      <c r="Z105" s="180"/>
      <c r="AA105" s="180"/>
      <c r="AB105" s="181"/>
    </row>
    <row r="106" spans="1:48" ht="15" customHeight="1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1:48" ht="15" customHeight="1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1:4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  <row r="109" spans="1:48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2"/>
    </row>
    <row r="110" spans="1:48" x14ac:dyDescent="0.25"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2"/>
    </row>
    <row r="111" spans="1:48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1:48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  <row r="114" spans="2:28" x14ac:dyDescent="0.25"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2"/>
    </row>
    <row r="115" spans="2:28" x14ac:dyDescent="0.25"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2"/>
    </row>
    <row r="116" spans="2:28" x14ac:dyDescent="0.25">
      <c r="B116" s="1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2"/>
    </row>
    <row r="117" spans="2:28" x14ac:dyDescent="0.25">
      <c r="B117" s="1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2"/>
    </row>
    <row r="118" spans="2:28" x14ac:dyDescent="0.25"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2"/>
    </row>
    <row r="119" spans="2:28" x14ac:dyDescent="0.25">
      <c r="B119" s="1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2"/>
    </row>
    <row r="120" spans="2:28" x14ac:dyDescent="0.25">
      <c r="B120" s="1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2"/>
    </row>
    <row r="121" spans="2:28" x14ac:dyDescent="0.25"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2"/>
    </row>
    <row r="122" spans="2:28" x14ac:dyDescent="0.25"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2"/>
    </row>
    <row r="123" spans="2:28" x14ac:dyDescent="0.25"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2"/>
    </row>
    <row r="124" spans="2:28" x14ac:dyDescent="0.25"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2"/>
    </row>
    <row r="125" spans="2:28" x14ac:dyDescent="0.25"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2"/>
    </row>
    <row r="126" spans="2:28" x14ac:dyDescent="0.25">
      <c r="B126" s="12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2"/>
    </row>
    <row r="127" spans="2:28" x14ac:dyDescent="0.25">
      <c r="B127" s="12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2"/>
    </row>
    <row r="128" spans="2:28" x14ac:dyDescent="0.25">
      <c r="B128" s="12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2"/>
    </row>
    <row r="129" spans="1:28" x14ac:dyDescent="0.25">
      <c r="B129" s="1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2"/>
    </row>
    <row r="130" spans="1:28" x14ac:dyDescent="0.25"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2"/>
    </row>
    <row r="131" spans="1:28" x14ac:dyDescent="0.25">
      <c r="B131" s="1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2"/>
    </row>
    <row r="132" spans="1:28" x14ac:dyDescent="0.25">
      <c r="B132" s="12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2"/>
    </row>
    <row r="133" spans="1:28" ht="26.25" x14ac:dyDescent="0.25">
      <c r="A133" s="187" t="s">
        <v>116</v>
      </c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</row>
    <row r="134" spans="1:28" x14ac:dyDescent="0.25">
      <c r="A134" s="189" t="s">
        <v>19</v>
      </c>
      <c r="B134" s="192" t="s">
        <v>117</v>
      </c>
      <c r="C134" s="195" t="s">
        <v>118</v>
      </c>
      <c r="D134" s="196"/>
      <c r="E134" s="197"/>
      <c r="F134" s="195" t="s">
        <v>119</v>
      </c>
      <c r="G134" s="196"/>
      <c r="H134" s="196"/>
      <c r="I134" s="196"/>
      <c r="J134" s="196"/>
      <c r="K134" s="196"/>
      <c r="L134" s="196"/>
      <c r="M134" s="196"/>
      <c r="N134" s="196"/>
      <c r="O134" s="197"/>
      <c r="P134" s="198" t="s">
        <v>120</v>
      </c>
      <c r="Q134" s="199"/>
      <c r="R134" s="199"/>
      <c r="S134" s="199"/>
      <c r="T134" s="200"/>
    </row>
    <row r="135" spans="1:28" x14ac:dyDescent="0.25">
      <c r="A135" s="190"/>
      <c r="B135" s="193"/>
      <c r="C135" s="204" t="s">
        <v>28</v>
      </c>
      <c r="D135" s="204" t="s">
        <v>121</v>
      </c>
      <c r="E135" s="204" t="s">
        <v>122</v>
      </c>
      <c r="F135" s="193" t="s">
        <v>123</v>
      </c>
      <c r="G135" s="205" t="s">
        <v>124</v>
      </c>
      <c r="H135" s="206"/>
      <c r="I135" s="206"/>
      <c r="J135" s="207"/>
      <c r="K135" s="205" t="s">
        <v>125</v>
      </c>
      <c r="L135" s="206"/>
      <c r="M135" s="206"/>
      <c r="N135" s="206"/>
      <c r="O135" s="207"/>
      <c r="P135" s="201"/>
      <c r="Q135" s="202"/>
      <c r="R135" s="202"/>
      <c r="S135" s="202"/>
      <c r="T135" s="203"/>
    </row>
    <row r="136" spans="1:28" ht="31.5" customHeight="1" x14ac:dyDescent="0.25">
      <c r="A136" s="191"/>
      <c r="B136" s="194"/>
      <c r="C136" s="86"/>
      <c r="D136" s="86"/>
      <c r="E136" s="86"/>
      <c r="F136" s="194"/>
      <c r="G136" s="208"/>
      <c r="H136" s="209"/>
      <c r="I136" s="209"/>
      <c r="J136" s="210"/>
      <c r="K136" s="208"/>
      <c r="L136" s="209"/>
      <c r="M136" s="209"/>
      <c r="N136" s="209"/>
      <c r="O136" s="210"/>
      <c r="P136" s="77"/>
      <c r="Q136" s="78"/>
      <c r="R136" s="78"/>
      <c r="S136" s="78"/>
      <c r="T136" s="80"/>
    </row>
    <row r="137" spans="1:28" ht="52.5" customHeight="1" x14ac:dyDescent="0.25">
      <c r="A137" s="58">
        <v>1</v>
      </c>
      <c r="B137" s="63" t="s">
        <v>111</v>
      </c>
      <c r="C137" s="48" t="s">
        <v>100</v>
      </c>
      <c r="D137" s="60">
        <v>1</v>
      </c>
      <c r="E137" s="57">
        <v>1</v>
      </c>
      <c r="F137" s="61">
        <v>2168469.7400000002</v>
      </c>
      <c r="G137" s="220">
        <v>2168469.7400000002</v>
      </c>
      <c r="H137" s="221"/>
      <c r="I137" s="221"/>
      <c r="J137" s="222"/>
      <c r="K137" s="220">
        <f>G137-F137</f>
        <v>0</v>
      </c>
      <c r="L137" s="221"/>
      <c r="M137" s="221"/>
      <c r="N137" s="221"/>
      <c r="O137" s="222"/>
      <c r="P137" s="195" t="s">
        <v>126</v>
      </c>
      <c r="Q137" s="196"/>
      <c r="R137" s="196"/>
      <c r="S137" s="196"/>
      <c r="T137" s="197"/>
    </row>
    <row r="138" spans="1:28" ht="56.25" customHeight="1" x14ac:dyDescent="0.25">
      <c r="A138" s="58">
        <v>2</v>
      </c>
      <c r="B138" s="63" t="s">
        <v>113</v>
      </c>
      <c r="C138" s="48" t="s">
        <v>100</v>
      </c>
      <c r="D138" s="60">
        <v>1</v>
      </c>
      <c r="E138" s="57">
        <v>1</v>
      </c>
      <c r="F138" s="61">
        <v>2170400.42</v>
      </c>
      <c r="G138" s="220">
        <v>2168469.75</v>
      </c>
      <c r="H138" s="221"/>
      <c r="I138" s="221"/>
      <c r="J138" s="222"/>
      <c r="K138" s="220">
        <f t="shared" ref="K138:K140" si="6">G138-F138</f>
        <v>-1930.6699999999255</v>
      </c>
      <c r="L138" s="196"/>
      <c r="M138" s="196"/>
      <c r="N138" s="196"/>
      <c r="O138" s="197"/>
      <c r="P138" s="208" t="s">
        <v>127</v>
      </c>
      <c r="Q138" s="209"/>
      <c r="R138" s="209"/>
      <c r="S138" s="209"/>
      <c r="T138" s="210"/>
    </row>
    <row r="139" spans="1:28" ht="56.25" customHeight="1" x14ac:dyDescent="0.25">
      <c r="A139" s="58">
        <v>3</v>
      </c>
      <c r="B139" s="63" t="s">
        <v>114</v>
      </c>
      <c r="C139" s="48" t="s">
        <v>100</v>
      </c>
      <c r="D139" s="60">
        <v>1</v>
      </c>
      <c r="E139" s="57">
        <v>1</v>
      </c>
      <c r="F139" s="61">
        <v>2170400.42</v>
      </c>
      <c r="G139" s="220">
        <v>2170400.42</v>
      </c>
      <c r="H139" s="221"/>
      <c r="I139" s="221"/>
      <c r="J139" s="222"/>
      <c r="K139" s="220">
        <f t="shared" si="6"/>
        <v>0</v>
      </c>
      <c r="L139" s="196"/>
      <c r="M139" s="196"/>
      <c r="N139" s="196"/>
      <c r="O139" s="197"/>
      <c r="P139" s="195" t="s">
        <v>126</v>
      </c>
      <c r="Q139" s="196"/>
      <c r="R139" s="196"/>
      <c r="S139" s="196"/>
      <c r="T139" s="197"/>
    </row>
    <row r="140" spans="1:28" ht="66" customHeight="1" x14ac:dyDescent="0.25">
      <c r="A140" s="58">
        <v>4</v>
      </c>
      <c r="B140" s="59" t="s">
        <v>129</v>
      </c>
      <c r="C140" s="48" t="s">
        <v>100</v>
      </c>
      <c r="D140" s="60">
        <v>0</v>
      </c>
      <c r="E140" s="57">
        <v>1</v>
      </c>
      <c r="F140" s="61">
        <v>0</v>
      </c>
      <c r="G140" s="220">
        <v>269461.98</v>
      </c>
      <c r="H140" s="221"/>
      <c r="I140" s="221"/>
      <c r="J140" s="222"/>
      <c r="K140" s="220">
        <f t="shared" si="6"/>
        <v>269461.98</v>
      </c>
      <c r="L140" s="196"/>
      <c r="M140" s="196"/>
      <c r="N140" s="196"/>
      <c r="O140" s="197"/>
      <c r="P140" s="195" t="s">
        <v>130</v>
      </c>
      <c r="Q140" s="196"/>
      <c r="R140" s="196"/>
      <c r="S140" s="196"/>
      <c r="T140" s="197"/>
    </row>
    <row r="141" spans="1:28" x14ac:dyDescent="0.25">
      <c r="A141" s="211" t="s">
        <v>128</v>
      </c>
      <c r="B141" s="211"/>
      <c r="C141" s="211"/>
      <c r="D141" s="211"/>
      <c r="E141" s="211"/>
      <c r="F141" s="62">
        <f>SUM(F137:F140)</f>
        <v>6509270.5800000001</v>
      </c>
      <c r="G141" s="212">
        <f>SUM(G137:J140)</f>
        <v>6776801.8900000006</v>
      </c>
      <c r="H141" s="213"/>
      <c r="I141" s="213"/>
      <c r="J141" s="213"/>
      <c r="K141" s="214">
        <f>SUM(K137:O140)</f>
        <v>267531.31000000006</v>
      </c>
      <c r="L141" s="215"/>
      <c r="M141" s="215"/>
      <c r="N141" s="215"/>
      <c r="O141" s="216"/>
      <c r="P141" s="217"/>
      <c r="Q141" s="218"/>
      <c r="R141" s="218"/>
      <c r="S141" s="218"/>
      <c r="T141" s="219"/>
    </row>
  </sheetData>
  <mergeCells count="145">
    <mergeCell ref="A141:E141"/>
    <mergeCell ref="G141:J141"/>
    <mergeCell ref="K141:O141"/>
    <mergeCell ref="P141:T141"/>
    <mergeCell ref="G140:J140"/>
    <mergeCell ref="K140:O140"/>
    <mergeCell ref="P140:T140"/>
    <mergeCell ref="G137:J137"/>
    <mergeCell ref="K137:O137"/>
    <mergeCell ref="P137:T137"/>
    <mergeCell ref="G138:J138"/>
    <mergeCell ref="K138:O138"/>
    <mergeCell ref="P138:T138"/>
    <mergeCell ref="G139:J139"/>
    <mergeCell ref="K139:O139"/>
    <mergeCell ref="P139:T139"/>
    <mergeCell ref="A133:T133"/>
    <mergeCell ref="A134:A136"/>
    <mergeCell ref="B134:B136"/>
    <mergeCell ref="C134:E134"/>
    <mergeCell ref="F134:O134"/>
    <mergeCell ref="P134:T136"/>
    <mergeCell ref="C135:C136"/>
    <mergeCell ref="D135:D136"/>
    <mergeCell ref="E135:E136"/>
    <mergeCell ref="F135:F136"/>
    <mergeCell ref="G135:J136"/>
    <mergeCell ref="K135:O136"/>
    <mergeCell ref="B104:AB105"/>
    <mergeCell ref="C70:F70"/>
    <mergeCell ref="G70:O70"/>
    <mergeCell ref="P70:Z70"/>
    <mergeCell ref="AA70:AD70"/>
    <mergeCell ref="AE70:AG70"/>
    <mergeCell ref="AH70:AO70"/>
    <mergeCell ref="AP70:AS70"/>
    <mergeCell ref="C71:F71"/>
    <mergeCell ref="G71:O71"/>
    <mergeCell ref="P71:Z71"/>
    <mergeCell ref="AA71:AD71"/>
    <mergeCell ref="AE71:AG71"/>
    <mergeCell ref="AH71:AO71"/>
    <mergeCell ref="AP71:AS71"/>
    <mergeCell ref="F94:F95"/>
    <mergeCell ref="E94:E95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B35:S35"/>
    <mergeCell ref="T35:AS35"/>
    <mergeCell ref="B36:S36"/>
    <mergeCell ref="T36:AS36"/>
    <mergeCell ref="B37:S37"/>
    <mergeCell ref="T37:AS37"/>
    <mergeCell ref="A19:AS19"/>
    <mergeCell ref="A24:AS24"/>
    <mergeCell ref="A26:B26"/>
    <mergeCell ref="A25:AS25"/>
    <mergeCell ref="A22:AS22"/>
    <mergeCell ref="A27:B27"/>
    <mergeCell ref="C27:AS27"/>
    <mergeCell ref="A28:B28"/>
    <mergeCell ref="A17:AS17"/>
    <mergeCell ref="A32:AS32"/>
    <mergeCell ref="B34:S34"/>
    <mergeCell ref="T34:AS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B7:D7"/>
    <mergeCell ref="W10:AB10"/>
    <mergeCell ref="R14:U14"/>
    <mergeCell ref="W11:AB11"/>
    <mergeCell ref="B10:B11"/>
    <mergeCell ref="R12:U12"/>
    <mergeCell ref="R13:U13"/>
    <mergeCell ref="G13:Q13"/>
    <mergeCell ref="C10:Q10"/>
    <mergeCell ref="C11:Q11"/>
    <mergeCell ref="B12:Q12"/>
    <mergeCell ref="A16:AS16"/>
    <mergeCell ref="G102:AR102"/>
    <mergeCell ref="A29:B29"/>
    <mergeCell ref="C29:AS29"/>
    <mergeCell ref="A93:AS93"/>
    <mergeCell ref="AG94:AS94"/>
    <mergeCell ref="T94:AF94"/>
    <mergeCell ref="A94:A95"/>
    <mergeCell ref="G94:S94"/>
    <mergeCell ref="B94:B95"/>
    <mergeCell ref="C94:C95"/>
    <mergeCell ref="D94:D95"/>
    <mergeCell ref="C30:AS30"/>
    <mergeCell ref="A30:B30"/>
    <mergeCell ref="A100:AR100"/>
    <mergeCell ref="A23:AS23"/>
    <mergeCell ref="C26:AS26"/>
    <mergeCell ref="A101:AR101"/>
    <mergeCell ref="A21:AS21"/>
    <mergeCell ref="A20:AS20"/>
    <mergeCell ref="B39:S39"/>
    <mergeCell ref="T39:AS39"/>
    <mergeCell ref="A18:AS18"/>
    <mergeCell ref="C28:AS28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12</vt:lpstr>
      <vt:lpstr>'PbR 12'!Área_de_impresión</vt:lpstr>
      <vt:lpstr>'PbR 12'!Títulos_a_imprimir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2024-10-27T22:10:08Z</dcterms:modified>
</cp:coreProperties>
</file>