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ENOVO\OneDrive\Escritorio\JJH CUENTA PUBLICA ENE SEPT PARA ENTREGA\JJH CUENTA PUBLICA 2024 AL 28 OCTUBRE\"/>
    </mc:Choice>
  </mc:AlternateContent>
  <xr:revisionPtr revIDLastSave="0" documentId="13_ncr:1_{899DDD71-A99C-4883-AF08-774EAF06C0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-5  (2)" sheetId="4" r:id="rId1"/>
  </sheets>
  <definedNames>
    <definedName name="_xlnm.Print_Area" localSheetId="0">'IP-5  (2)'!$A$1:$O$153</definedName>
    <definedName name="_xlnm.Print_Titles" localSheetId="0">'IP-5  (2)'!$1:$8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0" i="4" l="1"/>
  <c r="J120" i="4" s="1"/>
  <c r="E120" i="4"/>
  <c r="J57" i="4" l="1"/>
  <c r="J58" i="4"/>
  <c r="J59" i="4"/>
  <c r="J60" i="4"/>
  <c r="J61" i="4"/>
  <c r="J62" i="4"/>
  <c r="J63" i="4"/>
  <c r="J64" i="4"/>
  <c r="J66" i="4"/>
  <c r="J67" i="4"/>
  <c r="J68" i="4"/>
  <c r="J69" i="4"/>
  <c r="J70" i="4"/>
  <c r="J71" i="4"/>
  <c r="J73" i="4"/>
  <c r="J74" i="4"/>
  <c r="J75" i="4"/>
  <c r="J76" i="4"/>
  <c r="J77" i="4"/>
  <c r="J78" i="4"/>
  <c r="J79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1" i="4"/>
  <c r="J102" i="4"/>
  <c r="J103" i="4"/>
  <c r="J104" i="4"/>
  <c r="J105" i="4"/>
  <c r="J106" i="4"/>
  <c r="J107" i="4"/>
  <c r="J108" i="4"/>
  <c r="J109" i="4"/>
  <c r="J112" i="4"/>
  <c r="J113" i="4"/>
  <c r="J114" i="4"/>
  <c r="J115" i="4"/>
  <c r="J116" i="4"/>
  <c r="J117" i="4"/>
  <c r="J118" i="4"/>
  <c r="J119" i="4"/>
  <c r="J121" i="4"/>
  <c r="J122" i="4"/>
  <c r="J123" i="4"/>
  <c r="J124" i="4"/>
  <c r="J125" i="4"/>
  <c r="J126" i="4"/>
  <c r="J127" i="4"/>
  <c r="J128" i="4"/>
  <c r="J130" i="4"/>
  <c r="J131" i="4"/>
  <c r="J132" i="4"/>
  <c r="J133" i="4"/>
  <c r="J135" i="4"/>
  <c r="J136" i="4"/>
  <c r="J137" i="4"/>
  <c r="J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56" i="4"/>
  <c r="D138" i="4"/>
  <c r="C138" i="4"/>
  <c r="E137" i="4"/>
  <c r="E136" i="4"/>
  <c r="E135" i="4"/>
  <c r="E134" i="4"/>
  <c r="E133" i="4"/>
  <c r="E132" i="4"/>
  <c r="E131" i="4"/>
  <c r="E130" i="4"/>
  <c r="C54" i="4"/>
  <c r="H53" i="4"/>
  <c r="J53" i="4" s="1"/>
  <c r="E53" i="4"/>
  <c r="C45" i="4"/>
  <c r="D27" i="4"/>
  <c r="C27" i="4"/>
  <c r="H44" i="4"/>
  <c r="J44" i="4" s="1"/>
  <c r="E44" i="4"/>
  <c r="H43" i="4"/>
  <c r="J43" i="4" s="1"/>
  <c r="E43" i="4"/>
  <c r="H26" i="4"/>
  <c r="J26" i="4" s="1"/>
  <c r="E26" i="4"/>
  <c r="H25" i="4"/>
  <c r="J25" i="4" s="1"/>
  <c r="E25" i="4"/>
  <c r="E129" i="4"/>
  <c r="E128" i="4"/>
  <c r="E127" i="4"/>
  <c r="E126" i="4"/>
  <c r="E125" i="4"/>
  <c r="E124" i="4"/>
  <c r="E123" i="4"/>
  <c r="E122" i="4"/>
  <c r="E121" i="4"/>
  <c r="H52" i="4"/>
  <c r="J52" i="4" s="1"/>
  <c r="E52" i="4"/>
  <c r="H42" i="4"/>
  <c r="J42" i="4" s="1"/>
  <c r="E42" i="4"/>
  <c r="H41" i="4"/>
  <c r="J41" i="4" s="1"/>
  <c r="E41" i="4"/>
  <c r="H24" i="4"/>
  <c r="J24" i="4" s="1"/>
  <c r="E24" i="4"/>
  <c r="H23" i="4"/>
  <c r="J23" i="4" s="1"/>
  <c r="E23" i="4"/>
  <c r="E119" i="4"/>
  <c r="E118" i="4"/>
  <c r="E117" i="4"/>
  <c r="E116" i="4"/>
  <c r="E115" i="4"/>
  <c r="E114" i="4"/>
  <c r="E113" i="4"/>
  <c r="E112" i="4"/>
  <c r="E111" i="4"/>
  <c r="H40" i="4"/>
  <c r="J40" i="4" s="1"/>
  <c r="E40" i="4"/>
  <c r="H39" i="4"/>
  <c r="J39" i="4" s="1"/>
  <c r="E39" i="4"/>
  <c r="H22" i="4"/>
  <c r="J22" i="4" s="1"/>
  <c r="E22" i="4"/>
  <c r="H21" i="4"/>
  <c r="J21" i="4" s="1"/>
  <c r="E2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D54" i="4"/>
  <c r="E51" i="4"/>
  <c r="E50" i="4"/>
  <c r="E49" i="4"/>
  <c r="E48" i="4"/>
  <c r="E47" i="4"/>
  <c r="E46" i="4"/>
  <c r="D45" i="4"/>
  <c r="E38" i="4"/>
  <c r="E37" i="4"/>
  <c r="E36" i="4"/>
  <c r="E35" i="4"/>
  <c r="E34" i="4"/>
  <c r="E33" i="4"/>
  <c r="E32" i="4"/>
  <c r="E31" i="4"/>
  <c r="E30" i="4"/>
  <c r="E29" i="4"/>
  <c r="E28" i="4"/>
  <c r="E20" i="4"/>
  <c r="E19" i="4"/>
  <c r="E18" i="4"/>
  <c r="E17" i="4"/>
  <c r="E16" i="4"/>
  <c r="E15" i="4"/>
  <c r="E14" i="4"/>
  <c r="E13" i="4"/>
  <c r="E12" i="4"/>
  <c r="E11" i="4"/>
  <c r="E10" i="4"/>
  <c r="E9" i="4"/>
  <c r="C141" i="4" l="1"/>
  <c r="E138" i="4"/>
  <c r="D141" i="4"/>
  <c r="J138" i="4"/>
  <c r="H138" i="4"/>
  <c r="J27" i="4"/>
  <c r="E54" i="4"/>
  <c r="H27" i="4"/>
  <c r="H54" i="4"/>
  <c r="E45" i="4"/>
  <c r="E27" i="4"/>
  <c r="J54" i="4"/>
  <c r="J45" i="4"/>
  <c r="H45" i="4"/>
  <c r="H141" i="4" l="1"/>
  <c r="E141" i="4"/>
  <c r="J141" i="4"/>
</calcChain>
</file>

<file path=xl/sharedStrings.xml><?xml version="1.0" encoding="utf-8"?>
<sst xmlns="http://schemas.openxmlformats.org/spreadsheetml/2006/main" count="767" uniqueCount="208">
  <si>
    <t>Formato IP-5</t>
  </si>
  <si>
    <t>Fecha</t>
  </si>
  <si>
    <t>Ingreso bruto</t>
  </si>
  <si>
    <t>Información del banco</t>
  </si>
  <si>
    <t>Observaciones</t>
  </si>
  <si>
    <t>Número</t>
  </si>
  <si>
    <t>Enero</t>
  </si>
  <si>
    <t>Febrero</t>
  </si>
  <si>
    <t>Marzo</t>
  </si>
  <si>
    <t>Abril</t>
  </si>
  <si>
    <t>Mayo</t>
  </si>
  <si>
    <t>Importe</t>
  </si>
  <si>
    <t>Comprobante Fiscal Digital por Internet</t>
  </si>
  <si>
    <t>UUID</t>
  </si>
  <si>
    <t>Neto recibido</t>
  </si>
  <si>
    <t>N/A</t>
  </si>
  <si>
    <t>Datos de la póliza de ingresos</t>
  </si>
  <si>
    <t>Descuento</t>
  </si>
  <si>
    <t>Concepto</t>
  </si>
  <si>
    <t>Mes</t>
  </si>
  <si>
    <t>Datos del depósito</t>
  </si>
  <si>
    <t>Fondo General</t>
  </si>
  <si>
    <t>Subtotal</t>
  </si>
  <si>
    <t>Fondo de Fomento Municipal</t>
  </si>
  <si>
    <t>Total</t>
  </si>
  <si>
    <t>(Cifras en Pesos)</t>
  </si>
  <si>
    <t>Número de cuenta</t>
  </si>
  <si>
    <t>Nombre del banco</t>
  </si>
  <si>
    <r>
      <rPr>
        <b/>
        <sz val="9"/>
        <color theme="1"/>
        <rFont val="Arial"/>
        <family val="2"/>
      </rPr>
      <t xml:space="preserve">Precisiones al formato:
</t>
    </r>
    <r>
      <rPr>
        <sz val="9"/>
        <color theme="1"/>
        <rFont val="Arial"/>
        <family val="2"/>
      </rPr>
      <t>1. (Cifras en pesos): la unidad monetaria en que estarán expresadas las cifras será en pesos.
2. Concepto: se refiere a los conceptos que integran las Participaciones Federales, por ejemplo Fondo General, Fondo de Fomento Municipal, etcétera y deberán incluir todos los recursos recibidos durante el periodo del 1 de enero al 30 de junio de 20XN desglosados por concepto.
3. N/A: no aplica, en razón de tratarse de descuentos.</t>
    </r>
  </si>
  <si>
    <r>
      <t xml:space="preserve">Municipio de  </t>
    </r>
    <r>
      <rPr>
        <b/>
        <u/>
        <sz val="14"/>
        <rFont val="Arial"/>
        <family val="2"/>
      </rPr>
      <t>José Joaquín de Herrera</t>
    </r>
    <r>
      <rPr>
        <b/>
        <sz val="14"/>
        <rFont val="Arial"/>
        <family val="2"/>
      </rPr>
      <t>, Guerrero.</t>
    </r>
  </si>
  <si>
    <t>5a99fb43-71e1-4672-b684-bd68900d225c1</t>
  </si>
  <si>
    <t>713cfd61-b32b-4bc2-a885-154ea816797e</t>
  </si>
  <si>
    <t>DI-2 No. 1</t>
  </si>
  <si>
    <t>Fondo Fomento Municipal</t>
  </si>
  <si>
    <t>DI-2 No. 2</t>
  </si>
  <si>
    <t>FAEISM</t>
  </si>
  <si>
    <t>38e187f4-f38f-4ac1-b963-28639e0d8835</t>
  </si>
  <si>
    <t>819e6dc1-5ed1-489c-849a-53f1bee57f4e</t>
  </si>
  <si>
    <t>07156c36-a7ff-429e-bf2d-06ff199d0971</t>
  </si>
  <si>
    <t>2ef35c93-e082-4a66-b083-1c87bf21a55b</t>
  </si>
  <si>
    <t>04b81b9d-f296-4971-b6a1-9c213bfc610a</t>
  </si>
  <si>
    <t>DI-2 No. 3</t>
  </si>
  <si>
    <t>50dafa35-76fb-4c22-bf8e-0760196f7c6e</t>
  </si>
  <si>
    <t>f7aaba46-5ad1-4207-89ea-2ed7c2be5781</t>
  </si>
  <si>
    <t>dee42688-3d85-4959-9764-828b6f308c49</t>
  </si>
  <si>
    <t>DI-2 No. 4</t>
  </si>
  <si>
    <t>35934077-2b0c-4bac-8752-33755c07204d</t>
  </si>
  <si>
    <t>b6810f73-868e-41bf-8cd3-12bad5a4a6d1</t>
  </si>
  <si>
    <t>69c471dd-1cfb-402d-9b78-a8b0d3d03a5e</t>
  </si>
  <si>
    <t>DI-2 No. 6</t>
  </si>
  <si>
    <t>844771e5-6b70-4e9a-8f43-858228b21ae9</t>
  </si>
  <si>
    <t>216516ad-0820-43b4-be29-21bb-7815c229</t>
  </si>
  <si>
    <t>c3b393b8-9aa3-4980-9526-573b241ddbfa</t>
  </si>
  <si>
    <t>DI-2 No. 7</t>
  </si>
  <si>
    <t>FIM</t>
  </si>
  <si>
    <t>96b23fa4-140a-4541-862b-2e9f6ae8fad8</t>
  </si>
  <si>
    <t>7555411c-174b-4cdd-b30d-e64f7b1a97c3</t>
  </si>
  <si>
    <t>1249de04-218c-4983-9662-352ea628acc5</t>
  </si>
  <si>
    <t>bb861ea2-7726-44f9-8efb-812ae46e558e</t>
  </si>
  <si>
    <t>2f5792ae-53f7-4c83-b929-cbd34cc62b2f</t>
  </si>
  <si>
    <t>DI-2 No. 8</t>
  </si>
  <si>
    <t>241bfd2-8440-482a-8630-c3c450aef12b</t>
  </si>
  <si>
    <t>141d5796-738b-408b-b465-4d82a7d85e16</t>
  </si>
  <si>
    <t>7c029b57-ead3-4ab0-99bf-3ff05481c099</t>
  </si>
  <si>
    <t>DI-2 No. 9</t>
  </si>
  <si>
    <t>8760fca7-8b4f-4a2c-af9f-3460cda0741c</t>
  </si>
  <si>
    <t>c7ce40cd-c6de-4c20-b268-2f101eecc38d</t>
  </si>
  <si>
    <t>e8db4428a-9f5a-48ea-add9-2fa34083574f</t>
  </si>
  <si>
    <t>DI-2 No.11</t>
  </si>
  <si>
    <t>7455ad38-3eae-433f-b306-4b9ad463891b</t>
  </si>
  <si>
    <t>b3e2a032-6a08-4646-a287-67f874767e76</t>
  </si>
  <si>
    <t>60ab252d-1bfa-4276-bd9b-7b09eb7164fb</t>
  </si>
  <si>
    <t>DI-2 No.12</t>
  </si>
  <si>
    <t>bd58aaf7-ccc3-4935-bec3-9d11e791801e</t>
  </si>
  <si>
    <t>9656efe3-b63a-4eef-bcff-2c5563419203</t>
  </si>
  <si>
    <t>d8f0f907-ecf8-41b2-92a6-3858dfee24d6</t>
  </si>
  <si>
    <t>a3f4f92c-82f1-4ac5-97e9-294e2b8ce3bd</t>
  </si>
  <si>
    <t>4738c6d3-2aa6-4024-9a25-1eb4f6a2af3e</t>
  </si>
  <si>
    <t>83055dc5-0710-450a-a9cf-9edd61db60b5</t>
  </si>
  <si>
    <t>DI-2 No.13</t>
  </si>
  <si>
    <t>2fb4151f-3952-42e6-8fa4-7d77be009286</t>
  </si>
  <si>
    <t>9db4c255-39f8-4ec9-9159-a30b91aebb03</t>
  </si>
  <si>
    <t>c626ce9b-f668-476d-8e96-ca1a012b8299</t>
  </si>
  <si>
    <t>ad6b825d-92dd-49b2-872a-8174c39f11df</t>
  </si>
  <si>
    <t>DI-2 No.14</t>
  </si>
  <si>
    <t>1a50d56e-1089-4d7e-88dd-76f203cd73d1</t>
  </si>
  <si>
    <t>DI-2 No.16</t>
  </si>
  <si>
    <t>00fc6278-6e48-4c51-b981-76ce1211b228</t>
  </si>
  <si>
    <t>549a8449-6a21-4812-8ef6-6445d440bd52</t>
  </si>
  <si>
    <t>DI-2 No.17</t>
  </si>
  <si>
    <t>df56fbda-125a-4ba3-a489-dd0f035b8614</t>
  </si>
  <si>
    <t>138100d8-c2f0-4ce5-b17e-526fba1a91f5</t>
  </si>
  <si>
    <t>a593fb7c-760f-4519-bd06-e38d830312bb</t>
  </si>
  <si>
    <t>df56e9f7-9b43-4e88-a92b-21e5beaf7ec2</t>
  </si>
  <si>
    <t>75c5a3ec-0ace-4096-b66d-1db52bb1004e</t>
  </si>
  <si>
    <t>DI-2 No.18</t>
  </si>
  <si>
    <t>60e1e79a-296c-4d18-8641-01c91dec9a2d</t>
  </si>
  <si>
    <t>cba8ba3a-eca9-41bf-8b81-169d5130ff86</t>
  </si>
  <si>
    <t>122c3eef-8b63-4d26-b7ca-5a344ee13468</t>
  </si>
  <si>
    <t>DI-2 No.19</t>
  </si>
  <si>
    <t>1bf6cb3a-7302-47a3-8739-1958c90c800f</t>
  </si>
  <si>
    <t>0f1e56a2-c02f-4c7b-a7a3-fa5f2419ec14</t>
  </si>
  <si>
    <t>DI-2 No. 26</t>
  </si>
  <si>
    <t>90d030ec-9a60-4728-9964-0ee281577c85</t>
  </si>
  <si>
    <t>38cf3e53-5499-48fe-89da-8e2ab28edd4b</t>
  </si>
  <si>
    <t>e871fa12-a3a0-4c85-975a-c7eadd05e376</t>
  </si>
  <si>
    <t>e057ca34-91fb-407a-bb78-fa5ec6b11656</t>
  </si>
  <si>
    <t>DI-2 No. 27</t>
  </si>
  <si>
    <t>b43fdff7-0646-4fc4-849d-77ff31afbd47</t>
  </si>
  <si>
    <t>f1485977-f9cd-4543-ae90-929915f581bf</t>
  </si>
  <si>
    <t>db78a269-7c40-497e-a740-f851308e549b</t>
  </si>
  <si>
    <t>d64b7c0e-619c-43f9-95c6-f9b295badc71</t>
  </si>
  <si>
    <t>1d387341-37f6-43eb-8fcd-55cea9805dbd</t>
  </si>
  <si>
    <t>DI-2 No. 28</t>
  </si>
  <si>
    <t>5ae6513e-8724-4cf3-a3d8-a43dd79a6516</t>
  </si>
  <si>
    <t>1ad28085-0b15-4b84-83b1-d0176b9fa68f</t>
  </si>
  <si>
    <t>5c51b688-45a9-4ad5-a34a-51F8ADC908B3</t>
  </si>
  <si>
    <t>DI-2 No. 29</t>
  </si>
  <si>
    <t>264f17e2-58c8-4dbe-b5cf-0b734db58f44</t>
  </si>
  <si>
    <t>11a473f8-cdcc-485e-ad47-8cabd8a176e5</t>
  </si>
  <si>
    <t>bbe050b8-2ea4-46c2-9983-d30240f8eb62</t>
  </si>
  <si>
    <t>DI-2 No.21</t>
  </si>
  <si>
    <t>2ad92157-1843-43e6-9c9e-e2c522d972c0</t>
  </si>
  <si>
    <t>c2d9d8fa-15db-44b0-9db3-4923352fcc98</t>
  </si>
  <si>
    <t>c28ae68e-b4b2-4313-a907-bac648b97cbd</t>
  </si>
  <si>
    <t>DI-2 No.22</t>
  </si>
  <si>
    <t>29e65a4b-442e-4ea8-aa6c-954315e8ccfe</t>
  </si>
  <si>
    <t>5ce0a1db-b8a0-424f-9c70-36cf5d8b02ea</t>
  </si>
  <si>
    <t>cb70468e-b805-4178-afe8-7b5f41b1b7ab</t>
  </si>
  <si>
    <t>92e03d8c-4062-4a82-89fd-7a1258671819</t>
  </si>
  <si>
    <t>2c2f8f20-f0fd-4273-a254-7aebf21597b9</t>
  </si>
  <si>
    <t>DI-2 No.23</t>
  </si>
  <si>
    <t>c7c2a6a3-b820-49ee-b8af-37c89f7ee67a</t>
  </si>
  <si>
    <t>5acf5df2-83ef-4dfa-899e-62824cb39b3e</t>
  </si>
  <si>
    <t>f5520a0b-bb7e-4a8c-b4fc-7b16174ef6de</t>
  </si>
  <si>
    <t>DI-2 No.24</t>
  </si>
  <si>
    <t>dafb476a-035a-4931-b724-a2c60da5ad88</t>
  </si>
  <si>
    <t>0b720c2c-4556-4782-a915-a3c90560c7d9</t>
  </si>
  <si>
    <t>a2743ca9-253f-4735-91d7-5aa909821e0f</t>
  </si>
  <si>
    <t>2178ccbb-d8c9-4147-8d2a-4c73e5ac8953</t>
  </si>
  <si>
    <t>Fondo de Aportaciones Estatales para la Infraestructura Social Municipal</t>
  </si>
  <si>
    <t>Fondo para la Infraestructura Municipal</t>
  </si>
  <si>
    <t>Junio</t>
  </si>
  <si>
    <t>Febnrero</t>
  </si>
  <si>
    <t>6841 A1A6-6E47-4288-A4F9-795EFF548715</t>
  </si>
  <si>
    <t>7009 8442357</t>
  </si>
  <si>
    <t>7009 8442349</t>
  </si>
  <si>
    <t>Citibanamex</t>
  </si>
  <si>
    <t>Integración detallada de los recursos recibidos durante el periodo del 1 de enero al 29 de septiembre de 2024, por concepto de Participaciones Federales.</t>
  </si>
  <si>
    <t>Agosto</t>
  </si>
  <si>
    <t>DI-2 No. 37</t>
  </si>
  <si>
    <t>DI-2 No. 38</t>
  </si>
  <si>
    <t>Fim</t>
  </si>
  <si>
    <t>Faeism</t>
  </si>
  <si>
    <t>DI-2 No. 39</t>
  </si>
  <si>
    <t>DI-2 No. 40</t>
  </si>
  <si>
    <t>Septiembre</t>
  </si>
  <si>
    <t>E8A00916-9AB4-4CFC-84C2-DC90BF22A7ED</t>
  </si>
  <si>
    <t>E983DB76-F324-4AAD-B4FD-52C784A01882</t>
  </si>
  <si>
    <t>E628045A-BED7-4CBA-B1DF-9A39AF4473BE</t>
  </si>
  <si>
    <t>e925e948-88e5-4566-a1c2-a2feb72689af</t>
  </si>
  <si>
    <t>e79e645f-0709-4d4b-b2e3-698c351ed80b</t>
  </si>
  <si>
    <t>E9523C90-E7B2-44EE-93BA-D0CF1C43FB8E</t>
  </si>
  <si>
    <t>E8103373-C837-4BFE-8B35-E985349CF8F9</t>
  </si>
  <si>
    <t>e9447d7a-a34c-4a6a-94ea-364bdb0a3440</t>
  </si>
  <si>
    <t>E8BC3B44-C1A6-48E6-837A-F22A7330E036</t>
  </si>
  <si>
    <t>E924EC56-E085-47F6-8918-590BB0FB0FAC</t>
  </si>
  <si>
    <t>E65E884E-3A5B-48EA-8D40-3F38CA438B4B</t>
  </si>
  <si>
    <t>e609a0a0-6435-4513-96c6-78d3b64a0036</t>
  </si>
  <si>
    <t>E830636E-B226-4138-8CBE-9EC631BC050C</t>
  </si>
  <si>
    <t>89fb1061-2b9a-4596-af03-f24d692c2292</t>
  </si>
  <si>
    <t>fb359666-7fc2-4ecb-adad-d98f5ca93a1e</t>
  </si>
  <si>
    <t>be3f486a-c148-471d-9ad7-aa2ffffc7581</t>
  </si>
  <si>
    <t>cce24b9a-e5e2-42b0-a4bc-6e96f9c4d2e2</t>
  </si>
  <si>
    <t>77092801-67da-4498-b922-4af759335a34</t>
  </si>
  <si>
    <t>524e4c12-5795-477f-b977-0f6adc517aca</t>
  </si>
  <si>
    <t>71dccb0a-704b-4186-8ebb-6c2eb867904a</t>
  </si>
  <si>
    <t>a9c7c02c-3191-45d6-ad1f-b22d16860a4d</t>
  </si>
  <si>
    <t>5cc15d95-7c08-4089-918e-17b4cff336f9</t>
  </si>
  <si>
    <t>790352eb-832a-4ad1-a5c6-86ec5fb9b8a5</t>
  </si>
  <si>
    <t>170d9692-cfc3-4867-ad38-e1ce6c154239</t>
  </si>
  <si>
    <t>6b134bfa-24da-4f01-9782-1f7918106385</t>
  </si>
  <si>
    <t>dab15f1d-0a83-49d1-8f8e-9b0572166de9</t>
  </si>
  <si>
    <t>b300ca1d-8364-4521-97d2-1f012768d419</t>
  </si>
  <si>
    <t>Julio</t>
  </si>
  <si>
    <t>Fondo de Fomento Mpal</t>
  </si>
  <si>
    <t>59bae853-cfd0-445a-9fa0-c7fa90750e07</t>
  </si>
  <si>
    <t>7379c96e-dcc9-43f0-a2c1-8c9cbf67fa18</t>
  </si>
  <si>
    <t>786bfe54-05f3-4db4-8a90-b6657ae64400</t>
  </si>
  <si>
    <t>78d5ae2f-01f9-49e9-8849-c8b1d7cc46fc</t>
  </si>
  <si>
    <t>8552d530-b053-46d4-9ef9-48a32b60c51d</t>
  </si>
  <si>
    <t>8f1ae0e5-60bc-4565-863c-d3a2d56b2a77</t>
  </si>
  <si>
    <t>96a44865-de4c-4190-a499-de2688d0ea16</t>
  </si>
  <si>
    <t>9cc54daa-fd39-4161-b367-8586fdfe240c</t>
  </si>
  <si>
    <t>a448ea43-1966-4917-b427-2f96ff5e0db4</t>
  </si>
  <si>
    <t>dc5daa6f-851f-4d69-b864-5052fe356787</t>
  </si>
  <si>
    <t>e3dcf894-2368-40e8-b60d-10fe24b5e2e4</t>
  </si>
  <si>
    <t>ec5dd9b5-6f49-45fa-b9ce-6f5a2f195538</t>
  </si>
  <si>
    <t>f448cc16-e029-421e-b80c-c0b31678daaf</t>
  </si>
  <si>
    <t>fb7f62f8-9212-42ee-9301-cfb2d1f5a717</t>
  </si>
  <si>
    <t>DI-2 No. 35</t>
  </si>
  <si>
    <t>DI-2 No. 34</t>
  </si>
  <si>
    <t>DI-2 No. 33</t>
  </si>
  <si>
    <t>DI-2 No. 32</t>
  </si>
  <si>
    <t>DI-2 No. 42</t>
  </si>
  <si>
    <t>DI-2 No. 44</t>
  </si>
  <si>
    <t>DI-2 No. 46</t>
  </si>
  <si>
    <t>DI-2 No.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</si>
</sst>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;@"/>
    <numFmt numFmtId="165" formatCode="#,##0.00_ ;\-#,##0.0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14"/>
      <name val="Arial"/>
      <family val="2"/>
    </font>
    <font>
      <sz val="9"/>
      <color rgb="FFFF000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1" applyFont="1"/>
    <xf numFmtId="43" fontId="2" fillId="0" borderId="0" xfId="2" applyFont="1" applyFill="1"/>
    <xf numFmtId="0" fontId="5" fillId="0" borderId="0" xfId="0" applyFont="1"/>
    <xf numFmtId="0" fontId="1" fillId="0" borderId="0" xfId="3"/>
    <xf numFmtId="44" fontId="4" fillId="0" borderId="1" xfId="5" applyFont="1" applyFill="1" applyBorder="1" applyAlignment="1">
      <alignment horizontal="center" wrapText="1"/>
    </xf>
    <xf numFmtId="0" fontId="3" fillId="0" borderId="1" xfId="1" applyFont="1" applyBorder="1" applyAlignment="1" applyProtection="1">
      <alignment horizontal="center"/>
      <protection locked="0"/>
    </xf>
    <xf numFmtId="43" fontId="4" fillId="0" borderId="1" xfId="2" applyFont="1" applyFill="1" applyBorder="1" applyAlignment="1" applyProtection="1">
      <protection locked="0"/>
    </xf>
    <xf numFmtId="0" fontId="2" fillId="0" borderId="0" xfId="4" applyFont="1"/>
    <xf numFmtId="165" fontId="3" fillId="0" borderId="1" xfId="2" applyNumberFormat="1" applyFont="1" applyFill="1" applyBorder="1" applyAlignment="1" applyProtection="1">
      <protection locked="0"/>
    </xf>
    <xf numFmtId="0" fontId="6" fillId="0" borderId="0" xfId="3" applyFont="1" applyAlignment="1">
      <alignment horizontal="center"/>
    </xf>
    <xf numFmtId="165" fontId="3" fillId="0" borderId="1" xfId="2" applyNumberFormat="1" applyFont="1" applyFill="1" applyBorder="1" applyAlignment="1" applyProtection="1">
      <alignment horizontal="right"/>
      <protection locked="0"/>
    </xf>
    <xf numFmtId="43" fontId="3" fillId="0" borderId="1" xfId="2" applyFont="1" applyFill="1" applyBorder="1" applyAlignment="1" applyProtection="1">
      <protection locked="0"/>
    </xf>
    <xf numFmtId="43" fontId="3" fillId="0" borderId="2" xfId="2" applyFont="1" applyFill="1" applyBorder="1" applyAlignment="1" applyProtection="1">
      <alignment horizontal="center" vertical="center" wrapText="1"/>
      <protection locked="0"/>
    </xf>
    <xf numFmtId="44" fontId="12" fillId="0" borderId="1" xfId="5" applyFont="1" applyFill="1" applyBorder="1" applyAlignment="1">
      <alignment horizontal="center" wrapText="1"/>
    </xf>
    <xf numFmtId="43" fontId="3" fillId="0" borderId="1" xfId="2" applyFont="1" applyFill="1" applyBorder="1" applyAlignment="1" applyProtection="1">
      <alignment horizontal="center"/>
      <protection locked="0"/>
    </xf>
    <xf numFmtId="17" fontId="4" fillId="0" borderId="1" xfId="1" applyNumberFormat="1" applyFont="1" applyBorder="1" applyAlignment="1" applyProtection="1">
      <alignment horizontal="center" vertical="center" wrapText="1"/>
      <protection locked="0"/>
    </xf>
    <xf numFmtId="43" fontId="4" fillId="0" borderId="1" xfId="2" applyFont="1" applyFill="1" applyBorder="1" applyAlignment="1" applyProtection="1">
      <alignment horizontal="center"/>
      <protection locked="0"/>
    </xf>
    <xf numFmtId="17" fontId="3" fillId="0" borderId="1" xfId="1" applyNumberFormat="1" applyFont="1" applyBorder="1" applyAlignment="1" applyProtection="1">
      <alignment horizontal="center"/>
      <protection locked="0"/>
    </xf>
    <xf numFmtId="0" fontId="6" fillId="0" borderId="0" xfId="3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43" fontId="3" fillId="0" borderId="1" xfId="2" applyFont="1" applyFill="1" applyBorder="1" applyAlignment="1" applyProtection="1">
      <alignment horizontal="center" vertical="center" wrapText="1"/>
      <protection locked="0"/>
    </xf>
    <xf numFmtId="43" fontId="3" fillId="0" borderId="1" xfId="2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center" wrapText="1"/>
    </xf>
    <xf numFmtId="17" fontId="4" fillId="0" borderId="1" xfId="1" applyNumberFormat="1" applyFont="1" applyBorder="1" applyAlignment="1" applyProtection="1">
      <alignment horizontal="center" vertical="center" wrapText="1"/>
      <protection locked="0"/>
    </xf>
    <xf numFmtId="17" fontId="3" fillId="0" borderId="1" xfId="1" applyNumberFormat="1" applyFont="1" applyBorder="1" applyAlignment="1" applyProtection="1">
      <alignment horizontal="center"/>
      <protection locked="0"/>
    </xf>
    <xf numFmtId="17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7" applyFont="1" applyFill="1" applyBorder="1" applyAlignment="1">
      <alignment vertical="center"/>
    </xf>
    <xf numFmtId="4" fontId="9" fillId="0" borderId="1" xfId="0" applyNumberFormat="1" applyFont="1" applyFill="1" applyBorder="1"/>
    <xf numFmtId="4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14" fontId="4" fillId="0" borderId="1" xfId="1" applyNumberFormat="1" applyFont="1" applyFill="1" applyBorder="1" applyAlignment="1">
      <alignment horizontal="center" wrapText="1"/>
    </xf>
    <xf numFmtId="4" fontId="0" fillId="0" borderId="1" xfId="0" applyNumberFormat="1" applyFill="1" applyBorder="1"/>
    <xf numFmtId="0" fontId="0" fillId="0" borderId="1" xfId="0" applyFill="1" applyBorder="1"/>
    <xf numFmtId="14" fontId="0" fillId="0" borderId="1" xfId="0" applyNumberFormat="1" applyFill="1" applyBorder="1"/>
    <xf numFmtId="17" fontId="3" fillId="0" borderId="1" xfId="1" applyNumberFormat="1" applyFont="1" applyFill="1" applyBorder="1" applyAlignment="1" applyProtection="1">
      <alignment horizontal="center"/>
      <protection locked="0"/>
    </xf>
    <xf numFmtId="4" fontId="10" fillId="0" borderId="1" xfId="0" applyNumberFormat="1" applyFont="1" applyFill="1" applyBorder="1" applyAlignment="1">
      <alignment vertical="center"/>
    </xf>
    <xf numFmtId="0" fontId="2" fillId="0" borderId="0" xfId="1" applyFont="1" applyFill="1"/>
    <xf numFmtId="1" fontId="2" fillId="0" borderId="0" xfId="1" applyNumberFormat="1" applyFont="1" applyFill="1"/>
    <xf numFmtId="0" fontId="2" fillId="0" borderId="0" xfId="3" applyFont="1" applyFill="1" applyAlignment="1">
      <alignment horizontal="center"/>
    </xf>
    <xf numFmtId="0" fontId="6" fillId="0" borderId="0" xfId="3" applyFont="1" applyFill="1" applyAlignment="1">
      <alignment horizontal="center"/>
    </xf>
    <xf numFmtId="0" fontId="2" fillId="0" borderId="0" xfId="4" applyFont="1" applyFill="1"/>
    <xf numFmtId="0" fontId="10" fillId="0" borderId="2" xfId="0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>
      <alignment horizontal="center" vertical="center"/>
    </xf>
    <xf numFmtId="0" fontId="3" fillId="0" borderId="2" xfId="1" applyFont="1" applyFill="1" applyBorder="1" applyAlignment="1" applyProtection="1">
      <alignment vertical="center"/>
      <protection locked="0"/>
    </xf>
    <xf numFmtId="0" fontId="3" fillId="0" borderId="2" xfId="1" applyFont="1" applyFill="1" applyBorder="1" applyAlignment="1" applyProtection="1">
      <alignment vertical="center" wrapText="1"/>
      <protection locked="0"/>
    </xf>
    <xf numFmtId="0" fontId="8" fillId="0" borderId="2" xfId="0" applyFont="1" applyFill="1" applyBorder="1" applyAlignment="1">
      <alignment horizontal="center" vertical="center"/>
    </xf>
    <xf numFmtId="0" fontId="3" fillId="0" borderId="2" xfId="1" applyFont="1" applyFill="1" applyBorder="1" applyAlignment="1" applyProtection="1">
      <alignment horizontal="center" vertical="center" wrapText="1"/>
      <protection locked="0"/>
    </xf>
    <xf numFmtId="1" fontId="3" fillId="0" borderId="2" xfId="1" applyNumberFormat="1" applyFont="1" applyFill="1" applyBorder="1" applyAlignment="1" applyProtection="1">
      <alignment horizontal="center" vertical="center"/>
      <protection locked="0"/>
    </xf>
    <xf numFmtId="164" fontId="3" fillId="0" borderId="2" xfId="1" applyNumberFormat="1" applyFont="1" applyFill="1" applyBorder="1" applyAlignment="1" applyProtection="1">
      <alignment horizontal="center" vertical="center"/>
      <protection locked="0"/>
    </xf>
    <xf numFmtId="1" fontId="4" fillId="0" borderId="1" xfId="1" applyNumberFormat="1" applyFont="1" applyFill="1" applyBorder="1" applyAlignment="1" applyProtection="1">
      <alignment horizontal="center"/>
      <protection locked="0"/>
    </xf>
    <xf numFmtId="164" fontId="4" fillId="0" borderId="1" xfId="1" applyNumberFormat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wrapText="1"/>
      <protection locked="0"/>
    </xf>
    <xf numFmtId="0" fontId="4" fillId="0" borderId="1" xfId="1" applyFont="1" applyFill="1" applyBorder="1" applyProtection="1">
      <protection locked="0"/>
    </xf>
    <xf numFmtId="0" fontId="4" fillId="0" borderId="1" xfId="1" applyFont="1" applyFill="1" applyBorder="1" applyAlignment="1" applyProtection="1">
      <alignment horizontal="center"/>
      <protection locked="0"/>
    </xf>
    <xf numFmtId="17" fontId="3" fillId="0" borderId="1" xfId="1" applyNumberFormat="1" applyFont="1" applyFill="1" applyBorder="1" applyAlignment="1" applyProtection="1">
      <alignment horizontal="center"/>
      <protection locked="0"/>
    </xf>
    <xf numFmtId="14" fontId="3" fillId="0" borderId="1" xfId="1" applyNumberFormat="1" applyFont="1" applyFill="1" applyBorder="1" applyAlignment="1">
      <alignment horizontal="center" wrapText="1"/>
    </xf>
    <xf numFmtId="4" fontId="4" fillId="0" borderId="1" xfId="0" applyNumberFormat="1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 applyProtection="1">
      <alignment horizontal="center"/>
      <protection locked="0"/>
    </xf>
    <xf numFmtId="164" fontId="3" fillId="0" borderId="1" xfId="1" applyNumberFormat="1" applyFont="1" applyFill="1" applyBorder="1" applyAlignment="1" applyProtection="1">
      <alignment horizontal="center"/>
      <protection locked="0"/>
    </xf>
    <xf numFmtId="1" fontId="3" fillId="0" borderId="1" xfId="1" applyNumberFormat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Protection="1">
      <protection locked="0"/>
    </xf>
    <xf numFmtId="4" fontId="3" fillId="0" borderId="1" xfId="1" applyNumberFormat="1" applyFont="1" applyFill="1" applyBorder="1" applyAlignment="1" applyProtection="1">
      <alignment horizontal="right"/>
      <protection locked="0"/>
    </xf>
    <xf numFmtId="44" fontId="3" fillId="0" borderId="1" xfId="1" applyNumberFormat="1" applyFont="1" applyFill="1" applyBorder="1" applyAlignment="1">
      <alignment horizontal="center" wrapText="1"/>
    </xf>
    <xf numFmtId="0" fontId="1" fillId="0" borderId="1" xfId="3" applyFill="1" applyBorder="1"/>
    <xf numFmtId="0" fontId="1" fillId="0" borderId="0" xfId="3" applyFill="1"/>
    <xf numFmtId="0" fontId="1" fillId="0" borderId="0" xfId="3" applyFill="1" applyAlignment="1">
      <alignment horizontal="center"/>
    </xf>
    <xf numFmtId="4" fontId="1" fillId="0" borderId="0" xfId="3" applyNumberFormat="1" applyFill="1"/>
    <xf numFmtId="0" fontId="5" fillId="0" borderId="0" xfId="0" applyFont="1" applyFill="1"/>
  </cellXfs>
  <cellStyles count="9">
    <cellStyle name="Millares 2 2" xfId="2" xr:uid="{00000000-0005-0000-0000-000000000000}"/>
    <cellStyle name="Moneda 2 2" xfId="5" xr:uid="{00000000-0005-0000-0000-000001000000}"/>
    <cellStyle name="Moneda 2 3" xfId="8" xr:uid="{00000000-0005-0000-0000-000002000000}"/>
    <cellStyle name="Normal" xfId="0" builtinId="0"/>
    <cellStyle name="Normal 15" xfId="3" xr:uid="{00000000-0005-0000-0000-000004000000}"/>
    <cellStyle name="Normal 2 2" xfId="1" xr:uid="{00000000-0005-0000-0000-000005000000}"/>
    <cellStyle name="Normal 3" xfId="6" xr:uid="{00000000-0005-0000-0000-000006000000}"/>
    <cellStyle name="Normal 3 2" xfId="7" xr:uid="{00000000-0005-0000-0000-000007000000}"/>
    <cellStyle name="Normal 4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142</xdr:row>
      <xdr:rowOff>0</xdr:rowOff>
    </xdr:from>
    <xdr:to>
      <xdr:col>14</xdr:col>
      <xdr:colOff>623454</xdr:colOff>
      <xdr:row>147</xdr:row>
      <xdr:rowOff>20823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7B76AD5-9FE8-4894-B37F-4055D90DC5B6}"/>
            </a:ext>
          </a:extLst>
        </xdr:cNvPr>
        <xdr:cNvGrpSpPr/>
      </xdr:nvGrpSpPr>
      <xdr:grpSpPr>
        <a:xfrm>
          <a:off x="0" y="43482524"/>
          <a:ext cx="15800553" cy="919407"/>
          <a:chOff x="534507" y="12477241"/>
          <a:chExt cx="6341431" cy="714129"/>
        </a:xfrm>
      </xdr:grpSpPr>
      <xdr:sp macro="" textlink="">
        <xdr:nvSpPr>
          <xdr:cNvPr id="3" name="Text Box 6">
            <a:extLst>
              <a:ext uri="{FF2B5EF4-FFF2-40B4-BE49-F238E27FC236}">
                <a16:creationId xmlns:a16="http://schemas.microsoft.com/office/drawing/2014/main" id="{9CC80246-539C-D55F-CDD0-C6AD954101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10596" y="12480392"/>
            <a:ext cx="1065342" cy="7109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Lic. Orquidia Hernández Mendoza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Presidenta Municipal</a:t>
            </a:r>
          </a:p>
        </xdr:txBody>
      </xdr:sp>
      <xdr:sp macro="" textlink="">
        <xdr:nvSpPr>
          <xdr:cNvPr id="4" name="Text Box 9">
            <a:extLst>
              <a:ext uri="{FF2B5EF4-FFF2-40B4-BE49-F238E27FC236}">
                <a16:creationId xmlns:a16="http://schemas.microsoft.com/office/drawing/2014/main" id="{FDB3DC8D-CF6A-52FF-25E3-F1FFDC5BC47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71850" y="12489488"/>
            <a:ext cx="967796" cy="6516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Vº. Bº.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Ing. Salvador Flores Castillo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Síndico Procurador Municipal</a:t>
            </a: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E863CA51-0EFE-7CAA-E91A-5DF1E4A4C2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507" y="12519422"/>
            <a:ext cx="1000390" cy="6282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Lic. Alberto Castro Flores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Tesorero Municipal</a:t>
            </a: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9E2FA4FC-2718-D375-57CF-EA8B67F5A2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05436" y="12477241"/>
            <a:ext cx="976417" cy="6419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L.C. Erick Josué Riíos García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Titular del órgano Interno de Control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5A8DC-533D-42D3-9B05-D8ED0DE4F361}">
  <dimension ref="A1:O157"/>
  <sheetViews>
    <sheetView tabSelected="1" view="pageBreakPreview" topLeftCell="B35" zoomScale="106" zoomScaleNormal="110" zoomScaleSheetLayoutView="106" workbookViewId="0">
      <selection activeCell="C145" sqref="C145"/>
    </sheetView>
  </sheetViews>
  <sheetFormatPr baseColWidth="10" defaultRowHeight="14.25" x14ac:dyDescent="0.2"/>
  <cols>
    <col min="1" max="1" width="16.7109375" style="3" customWidth="1"/>
    <col min="2" max="2" width="14.42578125" style="77" customWidth="1"/>
    <col min="3" max="3" width="16.5703125" style="77" customWidth="1"/>
    <col min="4" max="5" width="14.28515625" style="77" customWidth="1"/>
    <col min="6" max="6" width="41.140625" style="77" customWidth="1"/>
    <col min="7" max="7" width="12.7109375" style="77" customWidth="1"/>
    <col min="8" max="8" width="13.42578125" style="77" customWidth="1"/>
    <col min="9" max="9" width="12.5703125" style="77" customWidth="1"/>
    <col min="10" max="10" width="13.140625" style="77" customWidth="1"/>
    <col min="11" max="11" width="15.28515625" style="77" customWidth="1"/>
    <col min="12" max="12" width="16.5703125" style="77" customWidth="1"/>
    <col min="13" max="13" width="12.7109375" style="77" customWidth="1"/>
    <col min="14" max="14" width="13.85546875" style="77" customWidth="1"/>
    <col min="15" max="15" width="15" style="77" customWidth="1"/>
    <col min="16" max="16384" width="11.42578125" style="3"/>
  </cols>
  <sheetData>
    <row r="1" spans="1:15" ht="18" customHeight="1" x14ac:dyDescent="0.25">
      <c r="A1" s="1"/>
      <c r="B1" s="40"/>
      <c r="C1" s="40"/>
      <c r="D1" s="40"/>
      <c r="E1" s="40"/>
      <c r="F1" s="40"/>
      <c r="G1" s="40"/>
      <c r="H1" s="40"/>
      <c r="I1" s="2"/>
      <c r="J1" s="2"/>
      <c r="K1" s="2"/>
      <c r="L1" s="40"/>
      <c r="M1" s="41"/>
      <c r="N1" s="42" t="s">
        <v>0</v>
      </c>
      <c r="O1" s="42"/>
    </row>
    <row r="2" spans="1:15" ht="18.75" customHeight="1" x14ac:dyDescent="0.25">
      <c r="A2" s="19" t="s">
        <v>29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9.75" customHeight="1" x14ac:dyDescent="0.25">
      <c r="A3" s="10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21.75" customHeight="1" x14ac:dyDescent="0.2">
      <c r="A4" s="20" t="s">
        <v>148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19.5" customHeight="1" x14ac:dyDescent="0.2">
      <c r="A5" s="21" t="s">
        <v>25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7.5" customHeight="1" x14ac:dyDescent="0.25">
      <c r="A6" s="8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ht="21" customHeight="1" x14ac:dyDescent="0.2">
      <c r="A7" s="22" t="s">
        <v>18</v>
      </c>
      <c r="B7" s="45" t="s">
        <v>19</v>
      </c>
      <c r="C7" s="46"/>
      <c r="D7" s="46"/>
      <c r="E7" s="47"/>
      <c r="F7" s="48" t="s">
        <v>12</v>
      </c>
      <c r="G7" s="48"/>
      <c r="H7" s="48"/>
      <c r="I7" s="24" t="s">
        <v>20</v>
      </c>
      <c r="J7" s="24"/>
      <c r="K7" s="24" t="s">
        <v>3</v>
      </c>
      <c r="L7" s="24"/>
      <c r="M7" s="49" t="s">
        <v>16</v>
      </c>
      <c r="N7" s="49"/>
      <c r="O7" s="46" t="s">
        <v>4</v>
      </c>
    </row>
    <row r="8" spans="1:15" ht="30.75" customHeight="1" x14ac:dyDescent="0.2">
      <c r="A8" s="23"/>
      <c r="B8" s="50"/>
      <c r="C8" s="51" t="s">
        <v>2</v>
      </c>
      <c r="D8" s="51" t="s">
        <v>17</v>
      </c>
      <c r="E8" s="52" t="s">
        <v>14</v>
      </c>
      <c r="F8" s="53" t="s">
        <v>13</v>
      </c>
      <c r="G8" s="53" t="s">
        <v>1</v>
      </c>
      <c r="H8" s="53" t="s">
        <v>11</v>
      </c>
      <c r="I8" s="13" t="s">
        <v>1</v>
      </c>
      <c r="J8" s="13" t="s">
        <v>11</v>
      </c>
      <c r="K8" s="13" t="s">
        <v>26</v>
      </c>
      <c r="L8" s="54" t="s">
        <v>27</v>
      </c>
      <c r="M8" s="55" t="s">
        <v>5</v>
      </c>
      <c r="N8" s="56" t="s">
        <v>1</v>
      </c>
      <c r="O8" s="51" t="s">
        <v>4</v>
      </c>
    </row>
    <row r="9" spans="1:15" ht="24.95" customHeight="1" x14ac:dyDescent="0.2">
      <c r="A9" s="29" t="s">
        <v>140</v>
      </c>
      <c r="B9" s="30" t="s">
        <v>6</v>
      </c>
      <c r="C9" s="31">
        <v>42304.26</v>
      </c>
      <c r="D9" s="31"/>
      <c r="E9" s="32">
        <f t="shared" ref="E9:E87" si="0">C9-D9</f>
        <v>42304.26</v>
      </c>
      <c r="F9" s="33" t="s">
        <v>36</v>
      </c>
      <c r="G9" s="34">
        <v>45307</v>
      </c>
      <c r="H9" s="31">
        <v>42304.26</v>
      </c>
      <c r="I9" s="12"/>
      <c r="J9" s="31">
        <v>42304.26</v>
      </c>
      <c r="K9" s="7" t="s">
        <v>145</v>
      </c>
      <c r="L9" s="7" t="s">
        <v>147</v>
      </c>
      <c r="M9" s="57" t="s">
        <v>34</v>
      </c>
      <c r="N9" s="58">
        <v>45307</v>
      </c>
      <c r="O9" s="59" t="s">
        <v>35</v>
      </c>
    </row>
    <row r="10" spans="1:15" ht="24.95" customHeight="1" x14ac:dyDescent="0.2">
      <c r="A10" s="29"/>
      <c r="B10" s="30" t="s">
        <v>6</v>
      </c>
      <c r="C10" s="31">
        <v>60867.1</v>
      </c>
      <c r="D10" s="31"/>
      <c r="E10" s="32">
        <f t="shared" si="0"/>
        <v>60867.1</v>
      </c>
      <c r="F10" s="33" t="s">
        <v>37</v>
      </c>
      <c r="G10" s="34">
        <v>45307</v>
      </c>
      <c r="H10" s="31">
        <v>60867.1</v>
      </c>
      <c r="I10" s="12"/>
      <c r="J10" s="31">
        <v>60867.1</v>
      </c>
      <c r="K10" s="7" t="s">
        <v>145</v>
      </c>
      <c r="L10" s="7" t="s">
        <v>147</v>
      </c>
      <c r="M10" s="57" t="s">
        <v>34</v>
      </c>
      <c r="N10" s="58">
        <v>45307</v>
      </c>
      <c r="O10" s="59" t="s">
        <v>35</v>
      </c>
    </row>
    <row r="11" spans="1:15" ht="24.95" customHeight="1" x14ac:dyDescent="0.2">
      <c r="A11" s="29"/>
      <c r="B11" s="30" t="s">
        <v>7</v>
      </c>
      <c r="C11" s="31">
        <v>49185.88</v>
      </c>
      <c r="D11" s="31"/>
      <c r="E11" s="31">
        <f t="shared" si="0"/>
        <v>49185.88</v>
      </c>
      <c r="F11" s="33" t="s">
        <v>55</v>
      </c>
      <c r="G11" s="34">
        <v>45337</v>
      </c>
      <c r="H11" s="31">
        <v>49185.88</v>
      </c>
      <c r="I11" s="12"/>
      <c r="J11" s="31">
        <v>49185.88</v>
      </c>
      <c r="K11" s="7" t="s">
        <v>145</v>
      </c>
      <c r="L11" s="7" t="s">
        <v>147</v>
      </c>
      <c r="M11" s="57" t="s">
        <v>53</v>
      </c>
      <c r="N11" s="58">
        <v>45351</v>
      </c>
      <c r="O11" s="60" t="s">
        <v>35</v>
      </c>
    </row>
    <row r="12" spans="1:15" ht="24.95" customHeight="1" x14ac:dyDescent="0.2">
      <c r="A12" s="29"/>
      <c r="B12" s="30" t="s">
        <v>7</v>
      </c>
      <c r="C12" s="31">
        <v>68772.66</v>
      </c>
      <c r="D12" s="31"/>
      <c r="E12" s="31">
        <f t="shared" si="0"/>
        <v>68772.66</v>
      </c>
      <c r="F12" s="33" t="s">
        <v>56</v>
      </c>
      <c r="G12" s="34">
        <v>45337</v>
      </c>
      <c r="H12" s="31">
        <v>68772.66</v>
      </c>
      <c r="I12" s="12"/>
      <c r="J12" s="31">
        <v>68772.66</v>
      </c>
      <c r="K12" s="7" t="s">
        <v>145</v>
      </c>
      <c r="L12" s="7" t="s">
        <v>147</v>
      </c>
      <c r="M12" s="57" t="s">
        <v>53</v>
      </c>
      <c r="N12" s="58">
        <v>45351</v>
      </c>
      <c r="O12" s="60" t="s">
        <v>35</v>
      </c>
    </row>
    <row r="13" spans="1:15" ht="24.95" customHeight="1" x14ac:dyDescent="0.2">
      <c r="A13" s="29"/>
      <c r="B13" s="30" t="s">
        <v>8</v>
      </c>
      <c r="C13" s="32">
        <v>64664.42</v>
      </c>
      <c r="D13" s="32"/>
      <c r="E13" s="32">
        <f t="shared" si="0"/>
        <v>64664.42</v>
      </c>
      <c r="F13" s="33" t="s">
        <v>74</v>
      </c>
      <c r="G13" s="34">
        <v>45365</v>
      </c>
      <c r="H13" s="32">
        <v>64664.42</v>
      </c>
      <c r="I13" s="5"/>
      <c r="J13" s="32">
        <v>64664.42</v>
      </c>
      <c r="K13" s="7" t="s">
        <v>145</v>
      </c>
      <c r="L13" s="7" t="s">
        <v>147</v>
      </c>
      <c r="M13" s="57" t="s">
        <v>72</v>
      </c>
      <c r="N13" s="58">
        <v>45365</v>
      </c>
      <c r="O13" s="60" t="s">
        <v>35</v>
      </c>
    </row>
    <row r="14" spans="1:15" ht="24.95" customHeight="1" x14ac:dyDescent="0.2">
      <c r="A14" s="29"/>
      <c r="B14" s="30" t="s">
        <v>8</v>
      </c>
      <c r="C14" s="32">
        <v>53961.09</v>
      </c>
      <c r="D14" s="32"/>
      <c r="E14" s="32">
        <f t="shared" si="0"/>
        <v>53961.09</v>
      </c>
      <c r="F14" s="33" t="s">
        <v>75</v>
      </c>
      <c r="G14" s="34">
        <v>45365</v>
      </c>
      <c r="H14" s="32">
        <v>53961.09</v>
      </c>
      <c r="I14" s="5"/>
      <c r="J14" s="32">
        <v>53961.09</v>
      </c>
      <c r="K14" s="7" t="s">
        <v>145</v>
      </c>
      <c r="L14" s="7" t="s">
        <v>147</v>
      </c>
      <c r="M14" s="57" t="s">
        <v>72</v>
      </c>
      <c r="N14" s="58">
        <v>45365</v>
      </c>
      <c r="O14" s="60" t="s">
        <v>35</v>
      </c>
    </row>
    <row r="15" spans="1:15" ht="24.95" customHeight="1" x14ac:dyDescent="0.2">
      <c r="A15" s="29"/>
      <c r="B15" s="30" t="s">
        <v>9</v>
      </c>
      <c r="C15" s="32">
        <v>56828.76</v>
      </c>
      <c r="D15" s="32"/>
      <c r="E15" s="32">
        <f t="shared" si="0"/>
        <v>56828.76</v>
      </c>
      <c r="F15" s="33" t="s">
        <v>93</v>
      </c>
      <c r="G15" s="34">
        <v>45397</v>
      </c>
      <c r="H15" s="32">
        <v>56828.76</v>
      </c>
      <c r="I15" s="5"/>
      <c r="J15" s="32">
        <v>56828.76</v>
      </c>
      <c r="K15" s="7" t="s">
        <v>145</v>
      </c>
      <c r="L15" s="7" t="s">
        <v>147</v>
      </c>
      <c r="M15" s="57" t="s">
        <v>89</v>
      </c>
      <c r="N15" s="58">
        <v>45412</v>
      </c>
      <c r="O15" s="60" t="s">
        <v>35</v>
      </c>
    </row>
    <row r="16" spans="1:15" ht="24.95" customHeight="1" x14ac:dyDescent="0.2">
      <c r="A16" s="29"/>
      <c r="B16" s="30" t="s">
        <v>9</v>
      </c>
      <c r="C16" s="32">
        <v>44227.38</v>
      </c>
      <c r="D16" s="32"/>
      <c r="E16" s="32">
        <f t="shared" si="0"/>
        <v>44227.38</v>
      </c>
      <c r="F16" s="33" t="s">
        <v>94</v>
      </c>
      <c r="G16" s="34">
        <v>45397</v>
      </c>
      <c r="H16" s="32">
        <v>44227.38</v>
      </c>
      <c r="I16" s="5"/>
      <c r="J16" s="32">
        <v>44227.38</v>
      </c>
      <c r="K16" s="7" t="s">
        <v>145</v>
      </c>
      <c r="L16" s="7" t="s">
        <v>147</v>
      </c>
      <c r="M16" s="57" t="s">
        <v>89</v>
      </c>
      <c r="N16" s="58">
        <v>45412</v>
      </c>
      <c r="O16" s="60" t="s">
        <v>35</v>
      </c>
    </row>
    <row r="17" spans="1:15" ht="24.95" customHeight="1" x14ac:dyDescent="0.2">
      <c r="A17" s="29"/>
      <c r="B17" s="30" t="s">
        <v>10</v>
      </c>
      <c r="C17" s="32">
        <v>79168.27</v>
      </c>
      <c r="D17" s="32"/>
      <c r="E17" s="32">
        <f t="shared" si="0"/>
        <v>79168.27</v>
      </c>
      <c r="F17" s="33" t="s">
        <v>129</v>
      </c>
      <c r="G17" s="34">
        <v>45429</v>
      </c>
      <c r="H17" s="32">
        <v>79168.27</v>
      </c>
      <c r="I17" s="5"/>
      <c r="J17" s="32">
        <v>79168.27</v>
      </c>
      <c r="K17" s="7" t="s">
        <v>145</v>
      </c>
      <c r="L17" s="7" t="s">
        <v>147</v>
      </c>
      <c r="M17" s="57" t="s">
        <v>125</v>
      </c>
      <c r="N17" s="58">
        <v>45427</v>
      </c>
      <c r="O17" s="60" t="s">
        <v>35</v>
      </c>
    </row>
    <row r="18" spans="1:15" ht="24.95" customHeight="1" x14ac:dyDescent="0.2">
      <c r="A18" s="29"/>
      <c r="B18" s="30" t="s">
        <v>10</v>
      </c>
      <c r="C18" s="32">
        <v>60703.73</v>
      </c>
      <c r="D18" s="32"/>
      <c r="E18" s="32">
        <f t="shared" si="0"/>
        <v>60703.73</v>
      </c>
      <c r="F18" s="33" t="s">
        <v>130</v>
      </c>
      <c r="G18" s="34">
        <v>45429</v>
      </c>
      <c r="H18" s="32">
        <v>60703.73</v>
      </c>
      <c r="I18" s="5"/>
      <c r="J18" s="32">
        <v>60703.73</v>
      </c>
      <c r="K18" s="7" t="s">
        <v>145</v>
      </c>
      <c r="L18" s="7" t="s">
        <v>147</v>
      </c>
      <c r="M18" s="57" t="s">
        <v>125</v>
      </c>
      <c r="N18" s="58">
        <v>45427</v>
      </c>
      <c r="O18" s="60" t="s">
        <v>35</v>
      </c>
    </row>
    <row r="19" spans="1:15" ht="24.95" customHeight="1" x14ac:dyDescent="0.2">
      <c r="A19" s="29"/>
      <c r="B19" s="30" t="s">
        <v>142</v>
      </c>
      <c r="C19" s="32">
        <v>61432.87</v>
      </c>
      <c r="D19" s="32"/>
      <c r="E19" s="32">
        <f t="shared" si="0"/>
        <v>61432.87</v>
      </c>
      <c r="F19" s="33" t="s">
        <v>111</v>
      </c>
      <c r="G19" s="34">
        <v>45457</v>
      </c>
      <c r="H19" s="32">
        <v>61432.87</v>
      </c>
      <c r="I19" s="5"/>
      <c r="J19" s="32">
        <v>61432.87</v>
      </c>
      <c r="K19" s="7" t="s">
        <v>145</v>
      </c>
      <c r="L19" s="7" t="s">
        <v>147</v>
      </c>
      <c r="M19" s="57" t="s">
        <v>107</v>
      </c>
      <c r="N19" s="58">
        <v>45457</v>
      </c>
      <c r="O19" s="60" t="s">
        <v>35</v>
      </c>
    </row>
    <row r="20" spans="1:15" ht="24.95" customHeight="1" x14ac:dyDescent="0.2">
      <c r="A20" s="29"/>
      <c r="B20" s="30" t="s">
        <v>142</v>
      </c>
      <c r="C20" s="32">
        <v>75833.8</v>
      </c>
      <c r="D20" s="32"/>
      <c r="E20" s="32">
        <f t="shared" si="0"/>
        <v>75833.8</v>
      </c>
      <c r="F20" s="33" t="s">
        <v>112</v>
      </c>
      <c r="G20" s="34">
        <v>45457</v>
      </c>
      <c r="H20" s="32">
        <v>75833.8</v>
      </c>
      <c r="I20" s="5"/>
      <c r="J20" s="32">
        <v>75833.8</v>
      </c>
      <c r="K20" s="7" t="s">
        <v>145</v>
      </c>
      <c r="L20" s="7" t="s">
        <v>147</v>
      </c>
      <c r="M20" s="57" t="s">
        <v>107</v>
      </c>
      <c r="N20" s="58">
        <v>45457</v>
      </c>
      <c r="O20" s="60" t="s">
        <v>35</v>
      </c>
    </row>
    <row r="21" spans="1:15" ht="24.95" customHeight="1" x14ac:dyDescent="0.25">
      <c r="A21" s="29"/>
      <c r="B21" s="30" t="s">
        <v>184</v>
      </c>
      <c r="C21" s="35">
        <v>56763.43</v>
      </c>
      <c r="D21" s="32"/>
      <c r="E21" s="32">
        <f t="shared" ref="E21:E26" si="1">C21-D21</f>
        <v>56763.43</v>
      </c>
      <c r="F21" s="36" t="s">
        <v>188</v>
      </c>
      <c r="G21" s="37">
        <v>45489</v>
      </c>
      <c r="H21" s="32">
        <f>C21</f>
        <v>56763.43</v>
      </c>
      <c r="I21" s="15"/>
      <c r="J21" s="17">
        <f t="shared" ref="J21:J22" si="2">H21</f>
        <v>56763.43</v>
      </c>
      <c r="K21" s="7" t="s">
        <v>146</v>
      </c>
      <c r="L21" s="7" t="s">
        <v>146</v>
      </c>
      <c r="M21" s="57"/>
      <c r="N21" s="58"/>
      <c r="O21" s="60" t="s">
        <v>35</v>
      </c>
    </row>
    <row r="22" spans="1:15" ht="24.95" customHeight="1" x14ac:dyDescent="0.25">
      <c r="A22" s="29"/>
      <c r="B22" s="30" t="s">
        <v>184</v>
      </c>
      <c r="C22" s="35">
        <v>76083.37</v>
      </c>
      <c r="D22" s="32"/>
      <c r="E22" s="32">
        <f t="shared" si="1"/>
        <v>76083.37</v>
      </c>
      <c r="F22" s="36" t="s">
        <v>199</v>
      </c>
      <c r="G22" s="37">
        <v>45489</v>
      </c>
      <c r="H22" s="32">
        <f>C22</f>
        <v>76083.37</v>
      </c>
      <c r="I22" s="15"/>
      <c r="J22" s="17">
        <f t="shared" si="2"/>
        <v>76083.37</v>
      </c>
      <c r="K22" s="7" t="s">
        <v>146</v>
      </c>
      <c r="L22" s="7" t="s">
        <v>146</v>
      </c>
      <c r="M22" s="57"/>
      <c r="N22" s="58"/>
      <c r="O22" s="60" t="s">
        <v>35</v>
      </c>
    </row>
    <row r="23" spans="1:15" ht="24.95" customHeight="1" x14ac:dyDescent="0.25">
      <c r="A23" s="29"/>
      <c r="B23" s="30" t="s">
        <v>149</v>
      </c>
      <c r="C23" s="32">
        <v>69412.740000000005</v>
      </c>
      <c r="D23" s="32"/>
      <c r="E23" s="32">
        <f t="shared" si="1"/>
        <v>69412.740000000005</v>
      </c>
      <c r="F23" s="36" t="s">
        <v>176</v>
      </c>
      <c r="G23" s="34"/>
      <c r="H23" s="32">
        <f>C23-D23</f>
        <v>69412.740000000005</v>
      </c>
      <c r="I23" s="15"/>
      <c r="J23" s="17">
        <f>H23</f>
        <v>69412.740000000005</v>
      </c>
      <c r="K23" s="7" t="s">
        <v>146</v>
      </c>
      <c r="L23" s="7" t="s">
        <v>146</v>
      </c>
      <c r="M23" s="57" t="s">
        <v>151</v>
      </c>
      <c r="N23" s="58">
        <v>45519</v>
      </c>
      <c r="O23" s="60" t="s">
        <v>153</v>
      </c>
    </row>
    <row r="24" spans="1:15" ht="24.95" customHeight="1" x14ac:dyDescent="0.25">
      <c r="A24" s="29"/>
      <c r="B24" s="30" t="s">
        <v>149</v>
      </c>
      <c r="C24" s="32">
        <v>47262.77</v>
      </c>
      <c r="D24" s="32"/>
      <c r="E24" s="32">
        <f t="shared" si="1"/>
        <v>47262.77</v>
      </c>
      <c r="F24" s="36" t="s">
        <v>177</v>
      </c>
      <c r="G24" s="34"/>
      <c r="H24" s="32">
        <f>C24-D24</f>
        <v>47262.77</v>
      </c>
      <c r="I24" s="15"/>
      <c r="J24" s="17">
        <f>H24</f>
        <v>47262.77</v>
      </c>
      <c r="K24" s="7" t="s">
        <v>146</v>
      </c>
      <c r="L24" s="7" t="s">
        <v>146</v>
      </c>
      <c r="M24" s="57" t="s">
        <v>151</v>
      </c>
      <c r="N24" s="58">
        <v>45519</v>
      </c>
      <c r="O24" s="60" t="s">
        <v>153</v>
      </c>
    </row>
    <row r="25" spans="1:15" ht="24.95" customHeight="1" x14ac:dyDescent="0.25">
      <c r="A25" s="29"/>
      <c r="B25" s="30" t="s">
        <v>156</v>
      </c>
      <c r="C25" s="35">
        <v>77657.64</v>
      </c>
      <c r="D25" s="32"/>
      <c r="E25" s="32">
        <f t="shared" si="1"/>
        <v>77657.64</v>
      </c>
      <c r="F25" s="36" t="s">
        <v>160</v>
      </c>
      <c r="G25" s="37">
        <v>45546</v>
      </c>
      <c r="H25" s="32">
        <f>C25-D25</f>
        <v>77657.64</v>
      </c>
      <c r="I25" s="15"/>
      <c r="J25" s="17">
        <f t="shared" ref="J25:J26" si="3">H25</f>
        <v>77657.64</v>
      </c>
      <c r="K25" s="7" t="s">
        <v>146</v>
      </c>
      <c r="L25" s="7" t="s">
        <v>146</v>
      </c>
      <c r="M25" s="57"/>
      <c r="N25" s="58"/>
      <c r="O25" s="60" t="s">
        <v>35</v>
      </c>
    </row>
    <row r="26" spans="1:15" ht="24.95" customHeight="1" x14ac:dyDescent="0.25">
      <c r="A26" s="29"/>
      <c r="B26" s="30" t="s">
        <v>156</v>
      </c>
      <c r="C26" s="35">
        <v>55526.96</v>
      </c>
      <c r="D26" s="32"/>
      <c r="E26" s="32">
        <f t="shared" si="1"/>
        <v>55526.96</v>
      </c>
      <c r="F26" s="36" t="s">
        <v>162</v>
      </c>
      <c r="G26" s="37">
        <v>45546</v>
      </c>
      <c r="H26" s="32">
        <f>C26-D26</f>
        <v>55526.96</v>
      </c>
      <c r="I26" s="15"/>
      <c r="J26" s="17">
        <f t="shared" si="3"/>
        <v>55526.96</v>
      </c>
      <c r="K26" s="7" t="s">
        <v>146</v>
      </c>
      <c r="L26" s="7" t="s">
        <v>146</v>
      </c>
      <c r="M26" s="57"/>
      <c r="N26" s="58"/>
      <c r="O26" s="60" t="s">
        <v>35</v>
      </c>
    </row>
    <row r="27" spans="1:15" ht="24.95" customHeight="1" x14ac:dyDescent="0.2">
      <c r="A27" s="38" t="s">
        <v>22</v>
      </c>
      <c r="B27" s="38"/>
      <c r="C27" s="39">
        <f>SUM(C9:C26)</f>
        <v>1100657.1300000001</v>
      </c>
      <c r="D27" s="39">
        <f>SUM(D9:D26)</f>
        <v>0</v>
      </c>
      <c r="E27" s="39">
        <f>SUM(E9:E26)</f>
        <v>1100657.1300000001</v>
      </c>
      <c r="F27" s="33"/>
      <c r="G27" s="34"/>
      <c r="H27" s="39">
        <f>SUM(H9:H26)</f>
        <v>1100657.1300000001</v>
      </c>
      <c r="I27" s="5"/>
      <c r="J27" s="39">
        <f>SUM(J9:J26)</f>
        <v>1100657.1300000001</v>
      </c>
      <c r="K27" s="5"/>
      <c r="L27" s="39"/>
      <c r="M27" s="57"/>
      <c r="N27" s="58"/>
      <c r="O27" s="60"/>
    </row>
    <row r="28" spans="1:15" ht="24.95" customHeight="1" x14ac:dyDescent="0.2">
      <c r="A28" s="29" t="s">
        <v>141</v>
      </c>
      <c r="B28" s="30" t="s">
        <v>7</v>
      </c>
      <c r="C28" s="31">
        <v>29239.82</v>
      </c>
      <c r="D28" s="31"/>
      <c r="E28" s="31">
        <f t="shared" si="0"/>
        <v>29239.82</v>
      </c>
      <c r="F28" s="33" t="s">
        <v>57</v>
      </c>
      <c r="G28" s="34">
        <v>45337</v>
      </c>
      <c r="H28" s="31">
        <v>29239.82</v>
      </c>
      <c r="I28" s="12"/>
      <c r="J28" s="31">
        <v>29239.82</v>
      </c>
      <c r="K28" s="7" t="s">
        <v>146</v>
      </c>
      <c r="L28" s="7" t="s">
        <v>147</v>
      </c>
      <c r="M28" s="57" t="s">
        <v>53</v>
      </c>
      <c r="N28" s="58">
        <v>45351</v>
      </c>
      <c r="O28" s="60" t="s">
        <v>54</v>
      </c>
    </row>
    <row r="29" spans="1:15" ht="24.95" customHeight="1" x14ac:dyDescent="0.2">
      <c r="A29" s="29"/>
      <c r="B29" s="30" t="s">
        <v>7</v>
      </c>
      <c r="C29" s="31">
        <v>40883.69</v>
      </c>
      <c r="D29" s="31"/>
      <c r="E29" s="31">
        <f t="shared" si="0"/>
        <v>40883.69</v>
      </c>
      <c r="F29" s="33" t="s">
        <v>58</v>
      </c>
      <c r="G29" s="34">
        <v>45337</v>
      </c>
      <c r="H29" s="31">
        <v>40883.69</v>
      </c>
      <c r="I29" s="12"/>
      <c r="J29" s="31">
        <v>40883.69</v>
      </c>
      <c r="K29" s="7" t="s">
        <v>146</v>
      </c>
      <c r="L29" s="7" t="s">
        <v>147</v>
      </c>
      <c r="M29" s="57" t="s">
        <v>53</v>
      </c>
      <c r="N29" s="58">
        <v>45351</v>
      </c>
      <c r="O29" s="60" t="s">
        <v>54</v>
      </c>
    </row>
    <row r="30" spans="1:15" ht="24.95" customHeight="1" x14ac:dyDescent="0.2">
      <c r="A30" s="29"/>
      <c r="B30" s="30" t="s">
        <v>8</v>
      </c>
      <c r="C30" s="32">
        <v>32078.560000000001</v>
      </c>
      <c r="D30" s="32"/>
      <c r="E30" s="32">
        <f t="shared" si="0"/>
        <v>32078.560000000001</v>
      </c>
      <c r="F30" s="33" t="s">
        <v>76</v>
      </c>
      <c r="G30" s="34">
        <v>45365</v>
      </c>
      <c r="H30" s="32">
        <v>32078.560000000001</v>
      </c>
      <c r="I30" s="5"/>
      <c r="J30" s="32">
        <v>32078.560000000001</v>
      </c>
      <c r="K30" s="7" t="s">
        <v>146</v>
      </c>
      <c r="L30" s="7" t="s">
        <v>147</v>
      </c>
      <c r="M30" s="57" t="s">
        <v>72</v>
      </c>
      <c r="N30" s="58">
        <v>45365</v>
      </c>
      <c r="O30" s="60" t="s">
        <v>54</v>
      </c>
    </row>
    <row r="31" spans="1:15" ht="24.95" customHeight="1" x14ac:dyDescent="0.2">
      <c r="A31" s="29"/>
      <c r="B31" s="30" t="s">
        <v>8</v>
      </c>
      <c r="C31" s="32">
        <v>38441.440000000002</v>
      </c>
      <c r="D31" s="32"/>
      <c r="E31" s="32">
        <f t="shared" si="0"/>
        <v>38441.440000000002</v>
      </c>
      <c r="F31" s="33" t="s">
        <v>77</v>
      </c>
      <c r="G31" s="34">
        <v>45365</v>
      </c>
      <c r="H31" s="32">
        <v>38441.440000000002</v>
      </c>
      <c r="I31" s="5"/>
      <c r="J31" s="32">
        <v>38441.440000000002</v>
      </c>
      <c r="K31" s="7" t="s">
        <v>146</v>
      </c>
      <c r="L31" s="7" t="s">
        <v>147</v>
      </c>
      <c r="M31" s="57" t="s">
        <v>72</v>
      </c>
      <c r="N31" s="58">
        <v>45365</v>
      </c>
      <c r="O31" s="60" t="s">
        <v>54</v>
      </c>
    </row>
    <row r="32" spans="1:15" ht="24.95" customHeight="1" x14ac:dyDescent="0.2">
      <c r="A32" s="29"/>
      <c r="B32" s="30" t="s">
        <v>9</v>
      </c>
      <c r="C32" s="32">
        <v>33817.800000000003</v>
      </c>
      <c r="D32" s="32"/>
      <c r="E32" s="32">
        <f t="shared" si="0"/>
        <v>33817.800000000003</v>
      </c>
      <c r="F32" s="33" t="s">
        <v>91</v>
      </c>
      <c r="G32" s="34">
        <v>45397</v>
      </c>
      <c r="H32" s="32">
        <v>33817.800000000003</v>
      </c>
      <c r="I32" s="5"/>
      <c r="J32" s="32">
        <v>33817.800000000003</v>
      </c>
      <c r="K32" s="7" t="s">
        <v>146</v>
      </c>
      <c r="L32" s="7" t="s">
        <v>147</v>
      </c>
      <c r="M32" s="57" t="s">
        <v>89</v>
      </c>
      <c r="N32" s="58">
        <v>45412</v>
      </c>
      <c r="O32" s="60" t="s">
        <v>54</v>
      </c>
    </row>
    <row r="33" spans="1:15" ht="24.95" customHeight="1" x14ac:dyDescent="0.2">
      <c r="A33" s="29"/>
      <c r="B33" s="30" t="s">
        <v>9</v>
      </c>
      <c r="C33" s="32">
        <v>26318.94</v>
      </c>
      <c r="D33" s="32"/>
      <c r="E33" s="32">
        <f t="shared" si="0"/>
        <v>26318.94</v>
      </c>
      <c r="F33" s="33" t="s">
        <v>92</v>
      </c>
      <c r="G33" s="34">
        <v>45397</v>
      </c>
      <c r="H33" s="32">
        <v>26318.94</v>
      </c>
      <c r="I33" s="5"/>
      <c r="J33" s="32">
        <v>26318.94</v>
      </c>
      <c r="K33" s="7" t="s">
        <v>146</v>
      </c>
      <c r="L33" s="7" t="s">
        <v>147</v>
      </c>
      <c r="M33" s="57" t="s">
        <v>89</v>
      </c>
      <c r="N33" s="58">
        <v>45412</v>
      </c>
      <c r="O33" s="60" t="s">
        <v>54</v>
      </c>
    </row>
    <row r="34" spans="1:15" ht="24.95" customHeight="1" x14ac:dyDescent="0.2">
      <c r="A34" s="29"/>
      <c r="B34" s="30" t="s">
        <v>10</v>
      </c>
      <c r="C34" s="32">
        <v>47185.55</v>
      </c>
      <c r="D34" s="32"/>
      <c r="E34" s="32">
        <f t="shared" si="0"/>
        <v>47185.55</v>
      </c>
      <c r="F34" s="33" t="s">
        <v>127</v>
      </c>
      <c r="G34" s="34">
        <v>45429</v>
      </c>
      <c r="H34" s="32">
        <v>47185.55</v>
      </c>
      <c r="I34" s="5"/>
      <c r="J34" s="32">
        <v>47185.55</v>
      </c>
      <c r="K34" s="7" t="s">
        <v>146</v>
      </c>
      <c r="L34" s="7" t="s">
        <v>147</v>
      </c>
      <c r="M34" s="57" t="s">
        <v>125</v>
      </c>
      <c r="N34" s="58">
        <v>45427</v>
      </c>
      <c r="O34" s="60" t="s">
        <v>54</v>
      </c>
    </row>
    <row r="35" spans="1:15" ht="24.95" customHeight="1" x14ac:dyDescent="0.2">
      <c r="A35" s="29"/>
      <c r="B35" s="30" t="s">
        <v>10</v>
      </c>
      <c r="C35" s="32">
        <v>36180.39</v>
      </c>
      <c r="D35" s="32"/>
      <c r="E35" s="32">
        <f t="shared" si="0"/>
        <v>36180.39</v>
      </c>
      <c r="F35" s="33" t="s">
        <v>128</v>
      </c>
      <c r="G35" s="34">
        <v>45429</v>
      </c>
      <c r="H35" s="32">
        <v>36180.39</v>
      </c>
      <c r="I35" s="5"/>
      <c r="J35" s="32">
        <v>36180.39</v>
      </c>
      <c r="K35" s="7" t="s">
        <v>146</v>
      </c>
      <c r="L35" s="7" t="s">
        <v>147</v>
      </c>
      <c r="M35" s="57" t="s">
        <v>125</v>
      </c>
      <c r="N35" s="58">
        <v>45427</v>
      </c>
      <c r="O35" s="60" t="s">
        <v>54</v>
      </c>
    </row>
    <row r="36" spans="1:15" ht="24.95" customHeight="1" x14ac:dyDescent="0.2">
      <c r="A36" s="29"/>
      <c r="B36" s="30" t="s">
        <v>10</v>
      </c>
      <c r="C36" s="32">
        <v>762.84</v>
      </c>
      <c r="D36" s="32"/>
      <c r="E36" s="32">
        <f t="shared" si="0"/>
        <v>762.84</v>
      </c>
      <c r="F36" s="33" t="s">
        <v>138</v>
      </c>
      <c r="G36" s="34">
        <v>45443</v>
      </c>
      <c r="H36" s="32">
        <v>762.84</v>
      </c>
      <c r="I36" s="5"/>
      <c r="J36" s="32">
        <v>762.84</v>
      </c>
      <c r="K36" s="7" t="s">
        <v>146</v>
      </c>
      <c r="L36" s="7" t="s">
        <v>147</v>
      </c>
      <c r="M36" s="57" t="s">
        <v>135</v>
      </c>
      <c r="N36" s="58">
        <v>45441</v>
      </c>
      <c r="O36" s="60" t="s">
        <v>54</v>
      </c>
    </row>
    <row r="37" spans="1:15" ht="24.95" customHeight="1" x14ac:dyDescent="0.2">
      <c r="A37" s="29"/>
      <c r="B37" s="30" t="s">
        <v>142</v>
      </c>
      <c r="C37" s="32">
        <v>36614.97</v>
      </c>
      <c r="D37" s="32"/>
      <c r="E37" s="32">
        <f t="shared" si="0"/>
        <v>36614.97</v>
      </c>
      <c r="F37" s="33" t="s">
        <v>109</v>
      </c>
      <c r="G37" s="34">
        <v>45457</v>
      </c>
      <c r="H37" s="32">
        <v>36614.97</v>
      </c>
      <c r="I37" s="5"/>
      <c r="J37" s="32">
        <v>36614.97</v>
      </c>
      <c r="K37" s="7" t="s">
        <v>146</v>
      </c>
      <c r="L37" s="7" t="s">
        <v>147</v>
      </c>
      <c r="M37" s="57" t="s">
        <v>107</v>
      </c>
      <c r="N37" s="58">
        <v>45457</v>
      </c>
      <c r="O37" s="60" t="s">
        <v>54</v>
      </c>
    </row>
    <row r="38" spans="1:15" ht="24.95" customHeight="1" x14ac:dyDescent="0.2">
      <c r="A38" s="29"/>
      <c r="B38" s="30" t="s">
        <v>142</v>
      </c>
      <c r="C38" s="32">
        <v>45198.15</v>
      </c>
      <c r="D38" s="32"/>
      <c r="E38" s="32">
        <f t="shared" si="0"/>
        <v>45198.15</v>
      </c>
      <c r="F38" s="33" t="s">
        <v>110</v>
      </c>
      <c r="G38" s="34">
        <v>45457</v>
      </c>
      <c r="H38" s="32">
        <v>45198.15</v>
      </c>
      <c r="I38" s="5"/>
      <c r="J38" s="32">
        <v>45198.15</v>
      </c>
      <c r="K38" s="7" t="s">
        <v>146</v>
      </c>
      <c r="L38" s="7" t="s">
        <v>147</v>
      </c>
      <c r="M38" s="57" t="s">
        <v>107</v>
      </c>
      <c r="N38" s="58">
        <v>45457</v>
      </c>
      <c r="O38" s="60" t="s">
        <v>54</v>
      </c>
    </row>
    <row r="39" spans="1:15" ht="24.95" customHeight="1" x14ac:dyDescent="0.25">
      <c r="A39" s="29"/>
      <c r="B39" s="30" t="s">
        <v>184</v>
      </c>
      <c r="C39" s="35">
        <v>33831.910000000003</v>
      </c>
      <c r="D39" s="32"/>
      <c r="E39" s="32">
        <f t="shared" ref="E39:E44" si="4">C39-D39</f>
        <v>33831.910000000003</v>
      </c>
      <c r="F39" s="36" t="s">
        <v>192</v>
      </c>
      <c r="G39" s="37">
        <v>45489</v>
      </c>
      <c r="H39" s="32">
        <f>C39</f>
        <v>33831.910000000003</v>
      </c>
      <c r="I39" s="15"/>
      <c r="J39" s="17">
        <f t="shared" ref="J39:J40" si="5">H39</f>
        <v>33831.910000000003</v>
      </c>
      <c r="K39" s="7" t="s">
        <v>146</v>
      </c>
      <c r="L39" s="7" t="s">
        <v>146</v>
      </c>
      <c r="M39" s="57"/>
      <c r="N39" s="58"/>
      <c r="O39" s="60" t="s">
        <v>54</v>
      </c>
    </row>
    <row r="40" spans="1:15" ht="24.95" customHeight="1" x14ac:dyDescent="0.25">
      <c r="A40" s="29"/>
      <c r="B40" s="30" t="s">
        <v>184</v>
      </c>
      <c r="C40" s="35">
        <v>45346.89</v>
      </c>
      <c r="D40" s="32"/>
      <c r="E40" s="32">
        <f t="shared" si="4"/>
        <v>45346.89</v>
      </c>
      <c r="F40" s="36" t="s">
        <v>195</v>
      </c>
      <c r="G40" s="37">
        <v>45489</v>
      </c>
      <c r="H40" s="32">
        <f>C40</f>
        <v>45346.89</v>
      </c>
      <c r="I40" s="15"/>
      <c r="J40" s="17">
        <f t="shared" si="5"/>
        <v>45346.89</v>
      </c>
      <c r="K40" s="7" t="s">
        <v>146</v>
      </c>
      <c r="L40" s="7" t="s">
        <v>146</v>
      </c>
      <c r="M40" s="57"/>
      <c r="N40" s="58"/>
      <c r="O40" s="60" t="s">
        <v>54</v>
      </c>
    </row>
    <row r="41" spans="1:15" ht="24.95" customHeight="1" x14ac:dyDescent="0.25">
      <c r="A41" s="29"/>
      <c r="B41" s="30" t="s">
        <v>149</v>
      </c>
      <c r="C41" s="32">
        <v>28169.360000000001</v>
      </c>
      <c r="D41" s="32"/>
      <c r="E41" s="32">
        <f t="shared" si="4"/>
        <v>28169.360000000001</v>
      </c>
      <c r="F41" s="36" t="s">
        <v>174</v>
      </c>
      <c r="G41" s="34"/>
      <c r="H41" s="32">
        <f>C41-D41</f>
        <v>28169.360000000001</v>
      </c>
      <c r="I41" s="15"/>
      <c r="J41" s="17">
        <f>H41</f>
        <v>28169.360000000001</v>
      </c>
      <c r="K41" s="7" t="s">
        <v>146</v>
      </c>
      <c r="L41" s="7" t="s">
        <v>146</v>
      </c>
      <c r="M41" s="57" t="s">
        <v>151</v>
      </c>
      <c r="N41" s="58">
        <v>45519</v>
      </c>
      <c r="O41" s="60" t="s">
        <v>152</v>
      </c>
    </row>
    <row r="42" spans="1:15" ht="24.95" customHeight="1" x14ac:dyDescent="0.25">
      <c r="A42" s="29"/>
      <c r="B42" s="30" t="s">
        <v>149</v>
      </c>
      <c r="C42" s="32">
        <v>41371.089999999997</v>
      </c>
      <c r="D42" s="32"/>
      <c r="E42" s="32">
        <f t="shared" si="4"/>
        <v>41371.089999999997</v>
      </c>
      <c r="F42" s="36" t="s">
        <v>175</v>
      </c>
      <c r="G42" s="34"/>
      <c r="H42" s="32">
        <f>C42-D42</f>
        <v>41371.089999999997</v>
      </c>
      <c r="I42" s="15"/>
      <c r="J42" s="17">
        <f>H42</f>
        <v>41371.089999999997</v>
      </c>
      <c r="K42" s="7" t="s">
        <v>146</v>
      </c>
      <c r="L42" s="7" t="s">
        <v>146</v>
      </c>
      <c r="M42" s="57" t="s">
        <v>151</v>
      </c>
      <c r="N42" s="58">
        <v>45519</v>
      </c>
      <c r="O42" s="60" t="s">
        <v>152</v>
      </c>
    </row>
    <row r="43" spans="1:15" ht="24.95" customHeight="1" x14ac:dyDescent="0.25">
      <c r="A43" s="29"/>
      <c r="B43" s="30" t="s">
        <v>156</v>
      </c>
      <c r="C43" s="35">
        <v>46285.18</v>
      </c>
      <c r="D43" s="32"/>
      <c r="E43" s="32">
        <f t="shared" si="4"/>
        <v>46285.18</v>
      </c>
      <c r="F43" s="36" t="s">
        <v>159</v>
      </c>
      <c r="G43" s="37">
        <v>45546</v>
      </c>
      <c r="H43" s="32">
        <f>C43-D43</f>
        <v>46285.18</v>
      </c>
      <c r="I43" s="15"/>
      <c r="J43" s="17">
        <f t="shared" ref="J43:J44" si="6">H43</f>
        <v>46285.18</v>
      </c>
      <c r="K43" s="7" t="s">
        <v>146</v>
      </c>
      <c r="L43" s="7" t="s">
        <v>146</v>
      </c>
      <c r="M43" s="57"/>
      <c r="N43" s="58"/>
      <c r="O43" s="60" t="s">
        <v>54</v>
      </c>
    </row>
    <row r="44" spans="1:15" ht="24.95" customHeight="1" x14ac:dyDescent="0.25">
      <c r="A44" s="29"/>
      <c r="B44" s="30" t="s">
        <v>156</v>
      </c>
      <c r="C44" s="35">
        <v>33094.949999999997</v>
      </c>
      <c r="D44" s="32"/>
      <c r="E44" s="32">
        <f t="shared" si="4"/>
        <v>33094.949999999997</v>
      </c>
      <c r="F44" s="36" t="s">
        <v>161</v>
      </c>
      <c r="G44" s="37">
        <v>45546</v>
      </c>
      <c r="H44" s="32">
        <f>C44-D44</f>
        <v>33094.949999999997</v>
      </c>
      <c r="I44" s="15"/>
      <c r="J44" s="17">
        <f t="shared" si="6"/>
        <v>33094.949999999997</v>
      </c>
      <c r="K44" s="7" t="s">
        <v>146</v>
      </c>
      <c r="L44" s="7" t="s">
        <v>146</v>
      </c>
      <c r="M44" s="57"/>
      <c r="N44" s="58"/>
      <c r="O44" s="60" t="s">
        <v>54</v>
      </c>
    </row>
    <row r="45" spans="1:15" ht="24.95" customHeight="1" x14ac:dyDescent="0.2">
      <c r="A45" s="38" t="s">
        <v>22</v>
      </c>
      <c r="B45" s="38"/>
      <c r="C45" s="39">
        <f>SUM(C28:C44)</f>
        <v>594821.53</v>
      </c>
      <c r="D45" s="39">
        <f t="shared" ref="D45" si="7">SUM(D28:D38)</f>
        <v>0</v>
      </c>
      <c r="E45" s="39">
        <f>SUM(E28:E44)</f>
        <v>594821.53</v>
      </c>
      <c r="F45" s="33"/>
      <c r="G45" s="34"/>
      <c r="H45" s="39">
        <f>SUM(H28:H44)</f>
        <v>594821.53</v>
      </c>
      <c r="I45" s="5"/>
      <c r="J45" s="39">
        <f>SUM(J28:J44)</f>
        <v>594821.53</v>
      </c>
      <c r="K45" s="5"/>
      <c r="L45" s="61"/>
      <c r="M45" s="57"/>
      <c r="N45" s="58"/>
      <c r="O45" s="60"/>
    </row>
    <row r="46" spans="1:15" ht="24.95" customHeight="1" x14ac:dyDescent="0.2">
      <c r="A46" s="27" t="s">
        <v>23</v>
      </c>
      <c r="B46" s="30" t="s">
        <v>6</v>
      </c>
      <c r="C46" s="32">
        <v>269875.13</v>
      </c>
      <c r="D46" s="32">
        <v>0</v>
      </c>
      <c r="E46" s="32">
        <f t="shared" si="0"/>
        <v>269875.13</v>
      </c>
      <c r="F46" s="33" t="s">
        <v>30</v>
      </c>
      <c r="G46" s="34">
        <v>45299</v>
      </c>
      <c r="H46" s="32">
        <v>269875.13</v>
      </c>
      <c r="I46" s="5"/>
      <c r="J46" s="32">
        <v>269875.13</v>
      </c>
      <c r="K46" s="7" t="s">
        <v>146</v>
      </c>
      <c r="L46" s="7" t="s">
        <v>147</v>
      </c>
      <c r="M46" s="57" t="s">
        <v>32</v>
      </c>
      <c r="N46" s="58">
        <v>45296</v>
      </c>
      <c r="O46" s="59" t="s">
        <v>33</v>
      </c>
    </row>
    <row r="47" spans="1:15" ht="24.95" customHeight="1" x14ac:dyDescent="0.2">
      <c r="A47" s="27"/>
      <c r="B47" s="30" t="s">
        <v>7</v>
      </c>
      <c r="C47" s="31">
        <v>380638.91</v>
      </c>
      <c r="D47" s="31"/>
      <c r="E47" s="31">
        <f t="shared" si="0"/>
        <v>380638.91</v>
      </c>
      <c r="F47" s="33" t="s">
        <v>52</v>
      </c>
      <c r="G47" s="34">
        <v>45337</v>
      </c>
      <c r="H47" s="31">
        <v>380638.91</v>
      </c>
      <c r="I47" s="12"/>
      <c r="J47" s="31">
        <v>380638.91</v>
      </c>
      <c r="K47" s="7" t="s">
        <v>146</v>
      </c>
      <c r="L47" s="7" t="s">
        <v>147</v>
      </c>
      <c r="M47" s="57" t="s">
        <v>49</v>
      </c>
      <c r="N47" s="58">
        <v>45329</v>
      </c>
      <c r="O47" s="59" t="s">
        <v>23</v>
      </c>
    </row>
    <row r="48" spans="1:15" ht="24.95" customHeight="1" x14ac:dyDescent="0.2">
      <c r="A48" s="27"/>
      <c r="B48" s="30" t="s">
        <v>8</v>
      </c>
      <c r="C48" s="32">
        <v>530772.43000000005</v>
      </c>
      <c r="D48" s="32"/>
      <c r="E48" s="31">
        <f t="shared" si="0"/>
        <v>530772.43000000005</v>
      </c>
      <c r="F48" s="33" t="s">
        <v>71</v>
      </c>
      <c r="G48" s="34">
        <v>45359</v>
      </c>
      <c r="H48" s="32">
        <v>530772.43000000005</v>
      </c>
      <c r="I48" s="5"/>
      <c r="J48" s="32">
        <v>530772.43000000005</v>
      </c>
      <c r="K48" s="7" t="s">
        <v>146</v>
      </c>
      <c r="L48" s="7" t="s">
        <v>147</v>
      </c>
      <c r="M48" s="57" t="s">
        <v>68</v>
      </c>
      <c r="N48" s="58">
        <v>45357</v>
      </c>
      <c r="O48" s="59" t="s">
        <v>23</v>
      </c>
    </row>
    <row r="49" spans="1:15" ht="24.95" customHeight="1" x14ac:dyDescent="0.2">
      <c r="A49" s="27"/>
      <c r="B49" s="30" t="s">
        <v>9</v>
      </c>
      <c r="C49" s="32">
        <v>271013.14</v>
      </c>
      <c r="D49" s="32"/>
      <c r="E49" s="32">
        <f t="shared" si="0"/>
        <v>271013.14</v>
      </c>
      <c r="F49" s="33" t="s">
        <v>87</v>
      </c>
      <c r="G49" s="34">
        <v>45386</v>
      </c>
      <c r="H49" s="32">
        <v>271013.14</v>
      </c>
      <c r="I49" s="5"/>
      <c r="J49" s="32">
        <v>271013.14</v>
      </c>
      <c r="K49" s="7" t="s">
        <v>146</v>
      </c>
      <c r="L49" s="7" t="s">
        <v>147</v>
      </c>
      <c r="M49" s="57" t="s">
        <v>86</v>
      </c>
      <c r="N49" s="58">
        <v>45386</v>
      </c>
      <c r="O49" s="59" t="s">
        <v>23</v>
      </c>
    </row>
    <row r="50" spans="1:15" ht="24.95" customHeight="1" x14ac:dyDescent="0.2">
      <c r="A50" s="27"/>
      <c r="B50" s="30" t="s">
        <v>10</v>
      </c>
      <c r="C50" s="32">
        <v>362986.18</v>
      </c>
      <c r="D50" s="32"/>
      <c r="E50" s="32">
        <f t="shared" si="0"/>
        <v>362986.18</v>
      </c>
      <c r="F50" s="33" t="s">
        <v>122</v>
      </c>
      <c r="G50" s="34">
        <v>45418</v>
      </c>
      <c r="H50" s="32">
        <v>362986.18</v>
      </c>
      <c r="I50" s="5"/>
      <c r="J50" s="32">
        <v>362986.18</v>
      </c>
      <c r="K50" s="7" t="s">
        <v>146</v>
      </c>
      <c r="L50" s="7" t="s">
        <v>147</v>
      </c>
      <c r="M50" s="57" t="s">
        <v>121</v>
      </c>
      <c r="N50" s="58">
        <v>45418</v>
      </c>
      <c r="O50" s="59" t="s">
        <v>23</v>
      </c>
    </row>
    <row r="51" spans="1:15" ht="24.95" customHeight="1" x14ac:dyDescent="0.2">
      <c r="A51" s="27"/>
      <c r="B51" s="30" t="s">
        <v>142</v>
      </c>
      <c r="C51" s="32">
        <v>457120.23</v>
      </c>
      <c r="D51" s="32"/>
      <c r="E51" s="32">
        <f t="shared" si="0"/>
        <v>457120.23</v>
      </c>
      <c r="F51" s="33" t="s">
        <v>103</v>
      </c>
      <c r="G51" s="34">
        <v>45449</v>
      </c>
      <c r="H51" s="32">
        <v>457120.23</v>
      </c>
      <c r="I51" s="5"/>
      <c r="J51" s="32">
        <v>457120.23</v>
      </c>
      <c r="K51" s="7" t="s">
        <v>146</v>
      </c>
      <c r="L51" s="7" t="s">
        <v>147</v>
      </c>
      <c r="M51" s="57" t="s">
        <v>102</v>
      </c>
      <c r="N51" s="58">
        <v>45448</v>
      </c>
      <c r="O51" s="59" t="s">
        <v>23</v>
      </c>
    </row>
    <row r="52" spans="1:15" ht="24.95" customHeight="1" x14ac:dyDescent="0.25">
      <c r="A52" s="27"/>
      <c r="B52" s="30" t="s">
        <v>149</v>
      </c>
      <c r="C52" s="32">
        <v>299388.19</v>
      </c>
      <c r="D52" s="32"/>
      <c r="E52" s="32">
        <f>C52-D52</f>
        <v>299388.19</v>
      </c>
      <c r="F52" s="36" t="s">
        <v>170</v>
      </c>
      <c r="G52" s="34"/>
      <c r="H52" s="32">
        <f>C52-D52</f>
        <v>299388.19</v>
      </c>
      <c r="I52" s="15"/>
      <c r="J52" s="17">
        <f>H52</f>
        <v>299388.19</v>
      </c>
      <c r="K52" s="7" t="s">
        <v>146</v>
      </c>
      <c r="L52" s="7" t="s">
        <v>146</v>
      </c>
      <c r="M52" s="57" t="s">
        <v>150</v>
      </c>
      <c r="N52" s="58">
        <v>45510</v>
      </c>
      <c r="O52" s="60" t="s">
        <v>23</v>
      </c>
    </row>
    <row r="53" spans="1:15" ht="24.95" customHeight="1" x14ac:dyDescent="0.25">
      <c r="A53" s="16"/>
      <c r="B53" s="30" t="s">
        <v>156</v>
      </c>
      <c r="C53" s="35">
        <v>323633.53000000003</v>
      </c>
      <c r="D53" s="32"/>
      <c r="E53" s="32">
        <f>C53-D53</f>
        <v>323633.53000000003</v>
      </c>
      <c r="F53" s="36" t="s">
        <v>158</v>
      </c>
      <c r="G53" s="37">
        <v>45540</v>
      </c>
      <c r="H53" s="32">
        <f>C53-D53</f>
        <v>323633.53000000003</v>
      </c>
      <c r="I53" s="15"/>
      <c r="J53" s="17">
        <f>H53</f>
        <v>323633.53000000003</v>
      </c>
      <c r="K53" s="7" t="s">
        <v>146</v>
      </c>
      <c r="L53" s="7" t="s">
        <v>146</v>
      </c>
      <c r="M53" s="57"/>
      <c r="N53" s="58"/>
      <c r="O53" s="60" t="s">
        <v>185</v>
      </c>
    </row>
    <row r="54" spans="1:15" ht="24.95" customHeight="1" x14ac:dyDescent="0.2">
      <c r="A54" s="28" t="s">
        <v>22</v>
      </c>
      <c r="B54" s="28"/>
      <c r="C54" s="39">
        <f>SUM(C46:C53)</f>
        <v>2895427.74</v>
      </c>
      <c r="D54" s="39">
        <f>SUM(D46:D51)</f>
        <v>0</v>
      </c>
      <c r="E54" s="39">
        <f>SUM(E46:E53)</f>
        <v>2895427.74</v>
      </c>
      <c r="F54" s="33"/>
      <c r="G54" s="34"/>
      <c r="H54" s="39">
        <f>SUM(H46:H53)</f>
        <v>2895427.74</v>
      </c>
      <c r="I54" s="5"/>
      <c r="J54" s="39">
        <f>SUM(J46:J53)</f>
        <v>2895427.74</v>
      </c>
      <c r="K54" s="5"/>
      <c r="L54" s="61"/>
      <c r="M54" s="57"/>
      <c r="N54" s="58"/>
      <c r="O54" s="59"/>
    </row>
    <row r="55" spans="1:15" ht="24.95" customHeight="1" x14ac:dyDescent="0.2">
      <c r="A55" s="18"/>
      <c r="B55" s="62"/>
      <c r="C55" s="39"/>
      <c r="D55" s="39"/>
      <c r="E55" s="39"/>
      <c r="F55" s="33"/>
      <c r="G55" s="34"/>
      <c r="H55" s="39"/>
      <c r="I55" s="5"/>
      <c r="J55" s="39"/>
      <c r="K55" s="5"/>
      <c r="L55" s="61"/>
      <c r="M55" s="57"/>
      <c r="N55" s="58"/>
      <c r="O55" s="59"/>
    </row>
    <row r="56" spans="1:15" ht="24.95" customHeight="1" x14ac:dyDescent="0.2">
      <c r="A56" s="27" t="s">
        <v>21</v>
      </c>
      <c r="B56" s="30" t="s">
        <v>6</v>
      </c>
      <c r="C56" s="31">
        <v>18723.87</v>
      </c>
      <c r="D56" s="31">
        <v>0</v>
      </c>
      <c r="E56" s="32">
        <f t="shared" si="0"/>
        <v>18723.87</v>
      </c>
      <c r="F56" s="33" t="s">
        <v>31</v>
      </c>
      <c r="G56" s="34">
        <v>45299</v>
      </c>
      <c r="H56" s="31">
        <f>C56</f>
        <v>18723.87</v>
      </c>
      <c r="I56" s="12"/>
      <c r="J56" s="31">
        <f>C56-D56</f>
        <v>18723.87</v>
      </c>
      <c r="K56" s="7" t="s">
        <v>146</v>
      </c>
      <c r="L56" s="7" t="s">
        <v>146</v>
      </c>
      <c r="M56" s="57" t="s">
        <v>32</v>
      </c>
      <c r="N56" s="58">
        <v>45296</v>
      </c>
      <c r="O56" s="59" t="s">
        <v>21</v>
      </c>
    </row>
    <row r="57" spans="1:15" ht="24.95" customHeight="1" x14ac:dyDescent="0.2">
      <c r="A57" s="27"/>
      <c r="B57" s="30" t="s">
        <v>6</v>
      </c>
      <c r="C57" s="31">
        <v>566589.80000000005</v>
      </c>
      <c r="D57" s="31"/>
      <c r="E57" s="32">
        <f t="shared" si="0"/>
        <v>566589.80000000005</v>
      </c>
      <c r="F57" s="33" t="s">
        <v>38</v>
      </c>
      <c r="G57" s="34">
        <v>45307</v>
      </c>
      <c r="H57" s="31">
        <f t="shared" ref="H57:H117" si="8">C57</f>
        <v>566589.80000000005</v>
      </c>
      <c r="I57" s="12"/>
      <c r="J57" s="31">
        <f t="shared" ref="J57:J117" si="9">C57-D57</f>
        <v>566589.80000000005</v>
      </c>
      <c r="K57" s="7" t="s">
        <v>146</v>
      </c>
      <c r="L57" s="7" t="s">
        <v>146</v>
      </c>
      <c r="M57" s="57" t="s">
        <v>34</v>
      </c>
      <c r="N57" s="58">
        <v>45307</v>
      </c>
      <c r="O57" s="59" t="s">
        <v>21</v>
      </c>
    </row>
    <row r="58" spans="1:15" ht="24.95" customHeight="1" x14ac:dyDescent="0.2">
      <c r="A58" s="27"/>
      <c r="B58" s="30" t="s">
        <v>6</v>
      </c>
      <c r="C58" s="31">
        <v>39080.65</v>
      </c>
      <c r="D58" s="31"/>
      <c r="E58" s="32">
        <f t="shared" si="0"/>
        <v>39080.65</v>
      </c>
      <c r="F58" s="33" t="s">
        <v>39</v>
      </c>
      <c r="G58" s="34">
        <v>45307</v>
      </c>
      <c r="H58" s="31">
        <f t="shared" si="8"/>
        <v>39080.65</v>
      </c>
      <c r="I58" s="12"/>
      <c r="J58" s="31">
        <f t="shared" si="9"/>
        <v>39080.65</v>
      </c>
      <c r="K58" s="7" t="s">
        <v>146</v>
      </c>
      <c r="L58" s="7" t="s">
        <v>146</v>
      </c>
      <c r="M58" s="57" t="s">
        <v>34</v>
      </c>
      <c r="N58" s="58">
        <v>45307</v>
      </c>
      <c r="O58" s="59" t="s">
        <v>21</v>
      </c>
    </row>
    <row r="59" spans="1:15" ht="24.95" customHeight="1" x14ac:dyDescent="0.2">
      <c r="A59" s="27"/>
      <c r="B59" s="30" t="s">
        <v>6</v>
      </c>
      <c r="C59" s="31">
        <v>27162.1</v>
      </c>
      <c r="D59" s="31"/>
      <c r="E59" s="32">
        <f t="shared" si="0"/>
        <v>27162.1</v>
      </c>
      <c r="F59" s="33" t="s">
        <v>40</v>
      </c>
      <c r="G59" s="34">
        <v>45307</v>
      </c>
      <c r="H59" s="31">
        <f t="shared" si="8"/>
        <v>27162.1</v>
      </c>
      <c r="I59" s="12"/>
      <c r="J59" s="31">
        <f t="shared" si="9"/>
        <v>27162.1</v>
      </c>
      <c r="K59" s="7" t="s">
        <v>146</v>
      </c>
      <c r="L59" s="7" t="s">
        <v>146</v>
      </c>
      <c r="M59" s="57" t="s">
        <v>34</v>
      </c>
      <c r="N59" s="58">
        <v>45307</v>
      </c>
      <c r="O59" s="59" t="s">
        <v>21</v>
      </c>
    </row>
    <row r="60" spans="1:15" ht="24.95" customHeight="1" x14ac:dyDescent="0.2">
      <c r="A60" s="27"/>
      <c r="B60" s="30" t="s">
        <v>6</v>
      </c>
      <c r="C60" s="31">
        <v>555257.80000000005</v>
      </c>
      <c r="D60" s="31"/>
      <c r="E60" s="32">
        <f t="shared" si="0"/>
        <v>555257.80000000005</v>
      </c>
      <c r="F60" s="33" t="s">
        <v>42</v>
      </c>
      <c r="G60" s="34">
        <v>45316</v>
      </c>
      <c r="H60" s="31">
        <f t="shared" si="8"/>
        <v>555257.80000000005</v>
      </c>
      <c r="I60" s="12"/>
      <c r="J60" s="31">
        <f t="shared" si="9"/>
        <v>555257.80000000005</v>
      </c>
      <c r="K60" s="7" t="s">
        <v>146</v>
      </c>
      <c r="L60" s="7" t="s">
        <v>146</v>
      </c>
      <c r="M60" s="57" t="s">
        <v>41</v>
      </c>
      <c r="N60" s="58">
        <v>45315</v>
      </c>
      <c r="O60" s="59" t="s">
        <v>21</v>
      </c>
    </row>
    <row r="61" spans="1:15" ht="24.95" customHeight="1" x14ac:dyDescent="0.2">
      <c r="A61" s="27"/>
      <c r="B61" s="30" t="s">
        <v>6</v>
      </c>
      <c r="C61" s="31">
        <v>17090.23</v>
      </c>
      <c r="D61" s="31"/>
      <c r="E61" s="32">
        <f t="shared" si="0"/>
        <v>17090.23</v>
      </c>
      <c r="F61" s="33" t="s">
        <v>43</v>
      </c>
      <c r="G61" s="34">
        <v>45321</v>
      </c>
      <c r="H61" s="31">
        <f t="shared" si="8"/>
        <v>17090.23</v>
      </c>
      <c r="I61" s="12"/>
      <c r="J61" s="31">
        <f t="shared" si="9"/>
        <v>17090.23</v>
      </c>
      <c r="K61" s="7" t="s">
        <v>146</v>
      </c>
      <c r="L61" s="7" t="s">
        <v>146</v>
      </c>
      <c r="M61" s="57" t="s">
        <v>41</v>
      </c>
      <c r="N61" s="58">
        <v>45315</v>
      </c>
      <c r="O61" s="59" t="s">
        <v>21</v>
      </c>
    </row>
    <row r="62" spans="1:15" ht="24.95" customHeight="1" x14ac:dyDescent="0.2">
      <c r="A62" s="27"/>
      <c r="B62" s="30" t="s">
        <v>6</v>
      </c>
      <c r="C62" s="31">
        <v>5817.88</v>
      </c>
      <c r="D62" s="31"/>
      <c r="E62" s="32">
        <f t="shared" si="0"/>
        <v>5817.88</v>
      </c>
      <c r="F62" s="33" t="s">
        <v>44</v>
      </c>
      <c r="G62" s="34">
        <v>45316</v>
      </c>
      <c r="H62" s="31">
        <f t="shared" si="8"/>
        <v>5817.88</v>
      </c>
      <c r="I62" s="12"/>
      <c r="J62" s="31">
        <f t="shared" si="9"/>
        <v>5817.88</v>
      </c>
      <c r="K62" s="7" t="s">
        <v>146</v>
      </c>
      <c r="L62" s="7" t="s">
        <v>146</v>
      </c>
      <c r="M62" s="57" t="s">
        <v>41</v>
      </c>
      <c r="N62" s="58">
        <v>45315</v>
      </c>
      <c r="O62" s="59" t="s">
        <v>21</v>
      </c>
    </row>
    <row r="63" spans="1:15" ht="24.95" customHeight="1" x14ac:dyDescent="0.2">
      <c r="A63" s="27"/>
      <c r="B63" s="30" t="s">
        <v>6</v>
      </c>
      <c r="C63" s="31">
        <v>31761.99</v>
      </c>
      <c r="D63" s="31"/>
      <c r="E63" s="32">
        <f t="shared" si="0"/>
        <v>31761.99</v>
      </c>
      <c r="F63" s="33" t="s">
        <v>46</v>
      </c>
      <c r="G63" s="63">
        <v>45321</v>
      </c>
      <c r="H63" s="31">
        <f t="shared" si="8"/>
        <v>31761.99</v>
      </c>
      <c r="I63" s="12"/>
      <c r="J63" s="31">
        <f t="shared" si="9"/>
        <v>31761.99</v>
      </c>
      <c r="K63" s="7" t="s">
        <v>146</v>
      </c>
      <c r="L63" s="7" t="s">
        <v>146</v>
      </c>
      <c r="M63" s="57" t="s">
        <v>45</v>
      </c>
      <c r="N63" s="58">
        <v>45321</v>
      </c>
      <c r="O63" s="59" t="s">
        <v>21</v>
      </c>
    </row>
    <row r="64" spans="1:15" ht="24.95" customHeight="1" x14ac:dyDescent="0.2">
      <c r="A64" s="27"/>
      <c r="B64" s="30" t="s">
        <v>6</v>
      </c>
      <c r="C64" s="31">
        <v>1849.7</v>
      </c>
      <c r="D64" s="31"/>
      <c r="E64" s="32">
        <f t="shared" si="0"/>
        <v>1849.7</v>
      </c>
      <c r="F64" s="33" t="s">
        <v>47</v>
      </c>
      <c r="G64" s="63">
        <v>45321</v>
      </c>
      <c r="H64" s="31">
        <f t="shared" si="8"/>
        <v>1849.7</v>
      </c>
      <c r="I64" s="12"/>
      <c r="J64" s="31">
        <f t="shared" si="9"/>
        <v>1849.7</v>
      </c>
      <c r="K64" s="7" t="s">
        <v>146</v>
      </c>
      <c r="L64" s="7" t="s">
        <v>146</v>
      </c>
      <c r="M64" s="57" t="s">
        <v>45</v>
      </c>
      <c r="N64" s="58">
        <v>45321</v>
      </c>
      <c r="O64" s="59" t="s">
        <v>21</v>
      </c>
    </row>
    <row r="65" spans="1:15" ht="24.95" customHeight="1" x14ac:dyDescent="0.2">
      <c r="A65" s="27"/>
      <c r="B65" s="30" t="s">
        <v>6</v>
      </c>
      <c r="C65" s="31">
        <v>11332</v>
      </c>
      <c r="D65" s="31">
        <v>11332</v>
      </c>
      <c r="E65" s="32">
        <f t="shared" si="0"/>
        <v>0</v>
      </c>
      <c r="F65" s="33" t="s">
        <v>48</v>
      </c>
      <c r="G65" s="34">
        <v>45316</v>
      </c>
      <c r="H65" s="31">
        <f t="shared" si="8"/>
        <v>11332</v>
      </c>
      <c r="I65" s="25" t="s">
        <v>15</v>
      </c>
      <c r="J65" s="25"/>
      <c r="K65" s="25"/>
      <c r="L65" s="25"/>
      <c r="M65" s="57" t="s">
        <v>45</v>
      </c>
      <c r="N65" s="58">
        <v>45321</v>
      </c>
      <c r="O65" s="59" t="s">
        <v>21</v>
      </c>
    </row>
    <row r="66" spans="1:15" ht="24.95" customHeight="1" x14ac:dyDescent="0.2">
      <c r="A66" s="27"/>
      <c r="B66" s="30" t="s">
        <v>143</v>
      </c>
      <c r="C66" s="32">
        <v>95918.28</v>
      </c>
      <c r="D66" s="32"/>
      <c r="E66" s="32">
        <f t="shared" si="0"/>
        <v>95918.28</v>
      </c>
      <c r="F66" s="33" t="s">
        <v>50</v>
      </c>
      <c r="G66" s="34">
        <v>45330</v>
      </c>
      <c r="H66" s="31">
        <f t="shared" si="8"/>
        <v>95918.28</v>
      </c>
      <c r="I66" s="5"/>
      <c r="J66" s="31">
        <f t="shared" si="9"/>
        <v>95918.28</v>
      </c>
      <c r="K66" s="7" t="s">
        <v>146</v>
      </c>
      <c r="L66" s="7" t="s">
        <v>146</v>
      </c>
      <c r="M66" s="57" t="s">
        <v>49</v>
      </c>
      <c r="N66" s="58">
        <v>45329</v>
      </c>
      <c r="O66" s="60" t="s">
        <v>21</v>
      </c>
    </row>
    <row r="67" spans="1:15" ht="24.95" customHeight="1" x14ac:dyDescent="0.2">
      <c r="A67" s="27"/>
      <c r="B67" s="30" t="s">
        <v>143</v>
      </c>
      <c r="C67" s="31">
        <v>14760.1</v>
      </c>
      <c r="D67" s="31"/>
      <c r="E67" s="31">
        <f t="shared" si="0"/>
        <v>14760.1</v>
      </c>
      <c r="F67" s="33" t="s">
        <v>51</v>
      </c>
      <c r="G67" s="34">
        <v>45330</v>
      </c>
      <c r="H67" s="31">
        <f t="shared" si="8"/>
        <v>14760.1</v>
      </c>
      <c r="I67" s="12"/>
      <c r="J67" s="31">
        <f t="shared" si="9"/>
        <v>14760.1</v>
      </c>
      <c r="K67" s="7" t="s">
        <v>146</v>
      </c>
      <c r="L67" s="7" t="s">
        <v>146</v>
      </c>
      <c r="M67" s="57" t="s">
        <v>49</v>
      </c>
      <c r="N67" s="58">
        <v>45329</v>
      </c>
      <c r="O67" s="60" t="s">
        <v>21</v>
      </c>
    </row>
    <row r="68" spans="1:15" ht="24.95" customHeight="1" x14ac:dyDescent="0.2">
      <c r="A68" s="27"/>
      <c r="B68" s="30" t="s">
        <v>143</v>
      </c>
      <c r="C68" s="31">
        <v>764810.04</v>
      </c>
      <c r="D68" s="31"/>
      <c r="E68" s="31">
        <f t="shared" si="0"/>
        <v>764810.04</v>
      </c>
      <c r="F68" s="33" t="s">
        <v>59</v>
      </c>
      <c r="G68" s="34">
        <v>45337</v>
      </c>
      <c r="H68" s="31">
        <f t="shared" si="8"/>
        <v>764810.04</v>
      </c>
      <c r="I68" s="12"/>
      <c r="J68" s="31">
        <f t="shared" si="9"/>
        <v>764810.04</v>
      </c>
      <c r="K68" s="7" t="s">
        <v>146</v>
      </c>
      <c r="L68" s="7" t="s">
        <v>146</v>
      </c>
      <c r="M68" s="57" t="s">
        <v>53</v>
      </c>
      <c r="N68" s="58">
        <v>45351</v>
      </c>
      <c r="O68" s="60" t="s">
        <v>21</v>
      </c>
    </row>
    <row r="69" spans="1:15" ht="24.95" customHeight="1" x14ac:dyDescent="0.2">
      <c r="A69" s="27"/>
      <c r="B69" s="30" t="s">
        <v>143</v>
      </c>
      <c r="C69" s="31">
        <v>749514.03</v>
      </c>
      <c r="D69" s="31"/>
      <c r="E69" s="31">
        <f t="shared" si="0"/>
        <v>749514.03</v>
      </c>
      <c r="F69" s="33" t="s">
        <v>61</v>
      </c>
      <c r="G69" s="34">
        <v>45344</v>
      </c>
      <c r="H69" s="31">
        <f t="shared" si="8"/>
        <v>749514.03</v>
      </c>
      <c r="I69" s="12"/>
      <c r="J69" s="31">
        <f t="shared" si="9"/>
        <v>749514.03</v>
      </c>
      <c r="K69" s="7" t="s">
        <v>146</v>
      </c>
      <c r="L69" s="7" t="s">
        <v>146</v>
      </c>
      <c r="M69" s="57" t="s">
        <v>60</v>
      </c>
      <c r="N69" s="58">
        <v>45351</v>
      </c>
      <c r="O69" s="60" t="s">
        <v>21</v>
      </c>
    </row>
    <row r="70" spans="1:15" ht="24.95" customHeight="1" x14ac:dyDescent="0.2">
      <c r="A70" s="27"/>
      <c r="B70" s="30" t="s">
        <v>143</v>
      </c>
      <c r="C70" s="31">
        <v>9852.39</v>
      </c>
      <c r="D70" s="31"/>
      <c r="E70" s="31">
        <f t="shared" si="0"/>
        <v>9852.39</v>
      </c>
      <c r="F70" s="33" t="s">
        <v>62</v>
      </c>
      <c r="G70" s="34">
        <v>45344</v>
      </c>
      <c r="H70" s="31">
        <f t="shared" si="8"/>
        <v>9852.39</v>
      </c>
      <c r="I70" s="12"/>
      <c r="J70" s="31">
        <f t="shared" si="9"/>
        <v>9852.39</v>
      </c>
      <c r="K70" s="7" t="s">
        <v>146</v>
      </c>
      <c r="L70" s="7" t="s">
        <v>146</v>
      </c>
      <c r="M70" s="57" t="s">
        <v>60</v>
      </c>
      <c r="N70" s="58">
        <v>45351</v>
      </c>
      <c r="O70" s="60" t="s">
        <v>21</v>
      </c>
    </row>
    <row r="71" spans="1:15" ht="24.95" customHeight="1" x14ac:dyDescent="0.2">
      <c r="A71" s="27"/>
      <c r="B71" s="30" t="s">
        <v>143</v>
      </c>
      <c r="C71" s="31">
        <v>33565.53</v>
      </c>
      <c r="D71" s="31"/>
      <c r="E71" s="31">
        <f t="shared" si="0"/>
        <v>33565.53</v>
      </c>
      <c r="F71" s="33" t="s">
        <v>63</v>
      </c>
      <c r="G71" s="34">
        <v>45344</v>
      </c>
      <c r="H71" s="31">
        <f t="shared" si="8"/>
        <v>33565.53</v>
      </c>
      <c r="I71" s="12"/>
      <c r="J71" s="31">
        <f t="shared" si="9"/>
        <v>33565.53</v>
      </c>
      <c r="K71" s="7" t="s">
        <v>146</v>
      </c>
      <c r="L71" s="7" t="s">
        <v>146</v>
      </c>
      <c r="M71" s="57" t="s">
        <v>60</v>
      </c>
      <c r="N71" s="58">
        <v>45351</v>
      </c>
      <c r="O71" s="60" t="s">
        <v>21</v>
      </c>
    </row>
    <row r="72" spans="1:15" ht="24.95" customHeight="1" x14ac:dyDescent="0.2">
      <c r="A72" s="27"/>
      <c r="B72" s="30" t="s">
        <v>143</v>
      </c>
      <c r="C72" s="31">
        <v>15296</v>
      </c>
      <c r="D72" s="31">
        <v>15296</v>
      </c>
      <c r="E72" s="31">
        <f t="shared" si="0"/>
        <v>0</v>
      </c>
      <c r="F72" s="33" t="s">
        <v>65</v>
      </c>
      <c r="G72" s="34">
        <v>45344</v>
      </c>
      <c r="H72" s="31">
        <f t="shared" si="8"/>
        <v>15296</v>
      </c>
      <c r="I72" s="25" t="s">
        <v>15</v>
      </c>
      <c r="J72" s="25"/>
      <c r="K72" s="25"/>
      <c r="L72" s="25"/>
      <c r="M72" s="57" t="s">
        <v>64</v>
      </c>
      <c r="N72" s="58">
        <v>45351</v>
      </c>
      <c r="O72" s="60" t="s">
        <v>21</v>
      </c>
    </row>
    <row r="73" spans="1:15" ht="24.95" customHeight="1" x14ac:dyDescent="0.2">
      <c r="A73" s="27"/>
      <c r="B73" s="30" t="s">
        <v>143</v>
      </c>
      <c r="C73" s="31">
        <v>32793.279999999999</v>
      </c>
      <c r="D73" s="31"/>
      <c r="E73" s="31">
        <f t="shared" si="0"/>
        <v>32793.279999999999</v>
      </c>
      <c r="F73" s="33" t="s">
        <v>66</v>
      </c>
      <c r="G73" s="34">
        <v>45351</v>
      </c>
      <c r="H73" s="31">
        <f t="shared" si="8"/>
        <v>32793.279999999999</v>
      </c>
      <c r="I73" s="12"/>
      <c r="J73" s="31">
        <f t="shared" si="9"/>
        <v>32793.279999999999</v>
      </c>
      <c r="K73" s="7" t="s">
        <v>146</v>
      </c>
      <c r="L73" s="7" t="s">
        <v>146</v>
      </c>
      <c r="M73" s="57" t="s">
        <v>64</v>
      </c>
      <c r="N73" s="58">
        <v>45351</v>
      </c>
      <c r="O73" s="60" t="s">
        <v>21</v>
      </c>
    </row>
    <row r="74" spans="1:15" ht="24.95" customHeight="1" x14ac:dyDescent="0.2">
      <c r="A74" s="27"/>
      <c r="B74" s="30" t="s">
        <v>143</v>
      </c>
      <c r="C74" s="31">
        <v>1961.96</v>
      </c>
      <c r="D74" s="31"/>
      <c r="E74" s="31">
        <f t="shared" si="0"/>
        <v>1961.96</v>
      </c>
      <c r="F74" s="33" t="s">
        <v>67</v>
      </c>
      <c r="G74" s="34">
        <v>45351</v>
      </c>
      <c r="H74" s="31">
        <f t="shared" si="8"/>
        <v>1961.96</v>
      </c>
      <c r="I74" s="12"/>
      <c r="J74" s="31">
        <f t="shared" si="9"/>
        <v>1961.96</v>
      </c>
      <c r="K74" s="7" t="s">
        <v>146</v>
      </c>
      <c r="L74" s="7" t="s">
        <v>146</v>
      </c>
      <c r="M74" s="57" t="s">
        <v>64</v>
      </c>
      <c r="N74" s="58">
        <v>45351</v>
      </c>
      <c r="O74" s="60" t="s">
        <v>21</v>
      </c>
    </row>
    <row r="75" spans="1:15" ht="24.95" customHeight="1" x14ac:dyDescent="0.2">
      <c r="A75" s="27"/>
      <c r="B75" s="30" t="s">
        <v>8</v>
      </c>
      <c r="C75" s="32">
        <v>29755.55</v>
      </c>
      <c r="D75" s="32"/>
      <c r="E75" s="31">
        <f t="shared" si="0"/>
        <v>29755.55</v>
      </c>
      <c r="F75" s="33" t="s">
        <v>69</v>
      </c>
      <c r="G75" s="34">
        <v>45359</v>
      </c>
      <c r="H75" s="31">
        <f t="shared" si="8"/>
        <v>29755.55</v>
      </c>
      <c r="I75" s="5"/>
      <c r="J75" s="31">
        <f t="shared" si="9"/>
        <v>29755.55</v>
      </c>
      <c r="K75" s="7" t="s">
        <v>146</v>
      </c>
      <c r="L75" s="7" t="s">
        <v>146</v>
      </c>
      <c r="M75" s="57" t="s">
        <v>68</v>
      </c>
      <c r="N75" s="58">
        <v>45357</v>
      </c>
      <c r="O75" s="60" t="s">
        <v>21</v>
      </c>
    </row>
    <row r="76" spans="1:15" ht="24.95" customHeight="1" x14ac:dyDescent="0.2">
      <c r="A76" s="27"/>
      <c r="B76" s="30" t="s">
        <v>8</v>
      </c>
      <c r="C76" s="32">
        <v>412968.47</v>
      </c>
      <c r="D76" s="32"/>
      <c r="E76" s="31">
        <f t="shared" si="0"/>
        <v>412968.47</v>
      </c>
      <c r="F76" s="33" t="s">
        <v>70</v>
      </c>
      <c r="G76" s="34">
        <v>45359</v>
      </c>
      <c r="H76" s="31">
        <f t="shared" si="8"/>
        <v>412968.47</v>
      </c>
      <c r="I76" s="5"/>
      <c r="J76" s="31">
        <f t="shared" si="9"/>
        <v>412968.47</v>
      </c>
      <c r="K76" s="7" t="s">
        <v>146</v>
      </c>
      <c r="L76" s="7" t="s">
        <v>146</v>
      </c>
      <c r="M76" s="57" t="s">
        <v>68</v>
      </c>
      <c r="N76" s="58">
        <v>45357</v>
      </c>
      <c r="O76" s="60" t="s">
        <v>21</v>
      </c>
    </row>
    <row r="77" spans="1:15" ht="24.95" customHeight="1" x14ac:dyDescent="0.2">
      <c r="A77" s="27"/>
      <c r="B77" s="30" t="s">
        <v>8</v>
      </c>
      <c r="C77" s="32">
        <v>781520.56</v>
      </c>
      <c r="D77" s="32"/>
      <c r="E77" s="32">
        <f t="shared" si="0"/>
        <v>781520.56</v>
      </c>
      <c r="F77" s="33" t="s">
        <v>73</v>
      </c>
      <c r="G77" s="34">
        <v>45365</v>
      </c>
      <c r="H77" s="31">
        <f t="shared" si="8"/>
        <v>781520.56</v>
      </c>
      <c r="I77" s="5"/>
      <c r="J77" s="31">
        <f t="shared" si="9"/>
        <v>781520.56</v>
      </c>
      <c r="K77" s="7" t="s">
        <v>146</v>
      </c>
      <c r="L77" s="7" t="s">
        <v>146</v>
      </c>
      <c r="M77" s="57" t="s">
        <v>72</v>
      </c>
      <c r="N77" s="58">
        <v>45365</v>
      </c>
      <c r="O77" s="60" t="s">
        <v>21</v>
      </c>
    </row>
    <row r="78" spans="1:15" ht="24.95" customHeight="1" x14ac:dyDescent="0.2">
      <c r="A78" s="27"/>
      <c r="B78" s="30" t="s">
        <v>8</v>
      </c>
      <c r="C78" s="32">
        <v>761760.55</v>
      </c>
      <c r="D78" s="32"/>
      <c r="E78" s="32">
        <f t="shared" si="0"/>
        <v>761760.55</v>
      </c>
      <c r="F78" s="33" t="s">
        <v>78</v>
      </c>
      <c r="G78" s="34">
        <v>45376</v>
      </c>
      <c r="H78" s="31">
        <f t="shared" si="8"/>
        <v>761760.55</v>
      </c>
      <c r="I78" s="5"/>
      <c r="J78" s="31">
        <f t="shared" si="9"/>
        <v>761760.55</v>
      </c>
      <c r="K78" s="7" t="s">
        <v>146</v>
      </c>
      <c r="L78" s="7" t="s">
        <v>146</v>
      </c>
      <c r="M78" s="57" t="s">
        <v>79</v>
      </c>
      <c r="N78" s="58">
        <v>45373</v>
      </c>
      <c r="O78" s="60" t="s">
        <v>21</v>
      </c>
    </row>
    <row r="79" spans="1:15" ht="24.95" customHeight="1" x14ac:dyDescent="0.2">
      <c r="A79" s="27"/>
      <c r="B79" s="30" t="s">
        <v>8</v>
      </c>
      <c r="C79" s="32">
        <v>26996.16</v>
      </c>
      <c r="D79" s="32"/>
      <c r="E79" s="32">
        <f t="shared" si="0"/>
        <v>26996.16</v>
      </c>
      <c r="F79" s="33" t="s">
        <v>80</v>
      </c>
      <c r="G79" s="34">
        <v>45376</v>
      </c>
      <c r="H79" s="31">
        <f t="shared" si="8"/>
        <v>26996.16</v>
      </c>
      <c r="I79" s="5"/>
      <c r="J79" s="31">
        <f t="shared" si="9"/>
        <v>26996.16</v>
      </c>
      <c r="K79" s="7" t="s">
        <v>146</v>
      </c>
      <c r="L79" s="7" t="s">
        <v>146</v>
      </c>
      <c r="M79" s="57" t="s">
        <v>79</v>
      </c>
      <c r="N79" s="58">
        <v>45373</v>
      </c>
      <c r="O79" s="60" t="s">
        <v>21</v>
      </c>
    </row>
    <row r="80" spans="1:15" ht="24.95" customHeight="1" x14ac:dyDescent="0.2">
      <c r="A80" s="27"/>
      <c r="B80" s="30" t="s">
        <v>8</v>
      </c>
      <c r="C80" s="32">
        <v>19760</v>
      </c>
      <c r="D80" s="32">
        <v>19760</v>
      </c>
      <c r="E80" s="32">
        <f t="shared" si="0"/>
        <v>0</v>
      </c>
      <c r="F80" s="33" t="s">
        <v>81</v>
      </c>
      <c r="G80" s="34">
        <v>45376</v>
      </c>
      <c r="H80" s="31">
        <f t="shared" si="8"/>
        <v>19760</v>
      </c>
      <c r="I80" s="25" t="s">
        <v>15</v>
      </c>
      <c r="J80" s="25"/>
      <c r="K80" s="25"/>
      <c r="L80" s="25"/>
      <c r="M80" s="57" t="s">
        <v>79</v>
      </c>
      <c r="N80" s="58">
        <v>45373</v>
      </c>
      <c r="O80" s="60" t="s">
        <v>21</v>
      </c>
    </row>
    <row r="81" spans="1:15" ht="24.95" customHeight="1" x14ac:dyDescent="0.2">
      <c r="A81" s="27"/>
      <c r="B81" s="30" t="s">
        <v>8</v>
      </c>
      <c r="C81" s="32">
        <v>9315.18</v>
      </c>
      <c r="D81" s="32"/>
      <c r="E81" s="32">
        <f t="shared" si="0"/>
        <v>9315.18</v>
      </c>
      <c r="F81" s="33" t="s">
        <v>82</v>
      </c>
      <c r="G81" s="34">
        <v>45376</v>
      </c>
      <c r="H81" s="31">
        <f t="shared" si="8"/>
        <v>9315.18</v>
      </c>
      <c r="I81" s="5"/>
      <c r="J81" s="31">
        <f t="shared" si="9"/>
        <v>9315.18</v>
      </c>
      <c r="K81" s="7" t="s">
        <v>146</v>
      </c>
      <c r="L81" s="7" t="s">
        <v>146</v>
      </c>
      <c r="M81" s="57" t="s">
        <v>79</v>
      </c>
      <c r="N81" s="58">
        <v>45373</v>
      </c>
      <c r="O81" s="60" t="s">
        <v>21</v>
      </c>
    </row>
    <row r="82" spans="1:15" ht="24.95" customHeight="1" x14ac:dyDescent="0.2">
      <c r="A82" s="27"/>
      <c r="B82" s="30" t="s">
        <v>8</v>
      </c>
      <c r="C82" s="32">
        <v>1961.96</v>
      </c>
      <c r="D82" s="32"/>
      <c r="E82" s="32">
        <f t="shared" si="0"/>
        <v>1961.96</v>
      </c>
      <c r="F82" s="33" t="s">
        <v>83</v>
      </c>
      <c r="G82" s="34">
        <v>45377</v>
      </c>
      <c r="H82" s="31">
        <f t="shared" si="8"/>
        <v>1961.96</v>
      </c>
      <c r="I82" s="5"/>
      <c r="J82" s="31">
        <f t="shared" si="9"/>
        <v>1961.96</v>
      </c>
      <c r="K82" s="7" t="s">
        <v>146</v>
      </c>
      <c r="L82" s="7" t="s">
        <v>146</v>
      </c>
      <c r="M82" s="57" t="s">
        <v>84</v>
      </c>
      <c r="N82" s="58">
        <v>45376</v>
      </c>
      <c r="O82" s="60" t="s">
        <v>21</v>
      </c>
    </row>
    <row r="83" spans="1:15" ht="24.95" customHeight="1" x14ac:dyDescent="0.2">
      <c r="A83" s="27"/>
      <c r="B83" s="30" t="s">
        <v>8</v>
      </c>
      <c r="C83" s="32">
        <v>33714.160000000003</v>
      </c>
      <c r="D83" s="32"/>
      <c r="E83" s="32">
        <f t="shared" si="0"/>
        <v>33714.160000000003</v>
      </c>
      <c r="F83" s="33" t="s">
        <v>85</v>
      </c>
      <c r="G83" s="34">
        <v>45377</v>
      </c>
      <c r="H83" s="31">
        <f t="shared" si="8"/>
        <v>33714.160000000003</v>
      </c>
      <c r="I83" s="5"/>
      <c r="J83" s="31">
        <f t="shared" si="9"/>
        <v>33714.160000000003</v>
      </c>
      <c r="K83" s="7" t="s">
        <v>146</v>
      </c>
      <c r="L83" s="7" t="s">
        <v>146</v>
      </c>
      <c r="M83" s="57" t="s">
        <v>84</v>
      </c>
      <c r="N83" s="58">
        <v>45376</v>
      </c>
      <c r="O83" s="60" t="s">
        <v>21</v>
      </c>
    </row>
    <row r="84" spans="1:15" ht="24.95" customHeight="1" x14ac:dyDescent="0.2">
      <c r="A84" s="27"/>
      <c r="B84" s="30" t="s">
        <v>9</v>
      </c>
      <c r="C84" s="32">
        <v>18290.14</v>
      </c>
      <c r="D84" s="32"/>
      <c r="E84" s="32">
        <f t="shared" si="0"/>
        <v>18290.14</v>
      </c>
      <c r="F84" s="33" t="s">
        <v>88</v>
      </c>
      <c r="G84" s="34">
        <v>45386</v>
      </c>
      <c r="H84" s="31">
        <f t="shared" si="8"/>
        <v>18290.14</v>
      </c>
      <c r="I84" s="5"/>
      <c r="J84" s="31">
        <f t="shared" si="9"/>
        <v>18290.14</v>
      </c>
      <c r="K84" s="7" t="s">
        <v>146</v>
      </c>
      <c r="L84" s="7" t="s">
        <v>146</v>
      </c>
      <c r="M84" s="57" t="s">
        <v>86</v>
      </c>
      <c r="N84" s="58">
        <v>45386</v>
      </c>
      <c r="O84" s="60" t="s">
        <v>21</v>
      </c>
    </row>
    <row r="85" spans="1:15" ht="24.95" customHeight="1" x14ac:dyDescent="0.2">
      <c r="A85" s="27"/>
      <c r="B85" s="30" t="s">
        <v>9</v>
      </c>
      <c r="C85" s="32">
        <v>587243.43999999994</v>
      </c>
      <c r="D85" s="32"/>
      <c r="E85" s="32">
        <f t="shared" si="0"/>
        <v>587243.43999999994</v>
      </c>
      <c r="F85" s="33" t="s">
        <v>96</v>
      </c>
      <c r="G85" s="34">
        <v>45406</v>
      </c>
      <c r="H85" s="31">
        <f t="shared" si="8"/>
        <v>587243.43999999994</v>
      </c>
      <c r="I85" s="5"/>
      <c r="J85" s="31">
        <f t="shared" si="9"/>
        <v>587243.43999999994</v>
      </c>
      <c r="K85" s="7" t="s">
        <v>146</v>
      </c>
      <c r="L85" s="7" t="s">
        <v>146</v>
      </c>
      <c r="M85" s="57" t="s">
        <v>95</v>
      </c>
      <c r="N85" s="58">
        <v>45406</v>
      </c>
      <c r="O85" s="60" t="s">
        <v>21</v>
      </c>
    </row>
    <row r="86" spans="1:15" ht="24.95" customHeight="1" x14ac:dyDescent="0.2">
      <c r="A86" s="27"/>
      <c r="B86" s="30" t="s">
        <v>9</v>
      </c>
      <c r="C86" s="32">
        <v>7491.66</v>
      </c>
      <c r="D86" s="32"/>
      <c r="E86" s="32">
        <f t="shared" si="0"/>
        <v>7491.66</v>
      </c>
      <c r="F86" s="33" t="s">
        <v>97</v>
      </c>
      <c r="G86" s="34">
        <v>45406</v>
      </c>
      <c r="H86" s="31">
        <f t="shared" si="8"/>
        <v>7491.66</v>
      </c>
      <c r="I86" s="5"/>
      <c r="J86" s="31">
        <f t="shared" si="9"/>
        <v>7491.66</v>
      </c>
      <c r="K86" s="7" t="s">
        <v>146</v>
      </c>
      <c r="L86" s="7" t="s">
        <v>146</v>
      </c>
      <c r="M86" s="57" t="s">
        <v>95</v>
      </c>
      <c r="N86" s="58">
        <v>45406</v>
      </c>
      <c r="O86" s="60" t="s">
        <v>21</v>
      </c>
    </row>
    <row r="87" spans="1:15" ht="24.95" customHeight="1" x14ac:dyDescent="0.2">
      <c r="A87" s="27"/>
      <c r="B87" s="30" t="s">
        <v>9</v>
      </c>
      <c r="C87" s="32">
        <v>24083.06</v>
      </c>
      <c r="D87" s="32"/>
      <c r="E87" s="32">
        <f t="shared" si="0"/>
        <v>24083.06</v>
      </c>
      <c r="F87" s="33" t="s">
        <v>98</v>
      </c>
      <c r="G87" s="34">
        <v>45406</v>
      </c>
      <c r="H87" s="31">
        <f t="shared" si="8"/>
        <v>24083.06</v>
      </c>
      <c r="I87" s="5"/>
      <c r="J87" s="31">
        <f t="shared" si="9"/>
        <v>24083.06</v>
      </c>
      <c r="K87" s="7" t="s">
        <v>146</v>
      </c>
      <c r="L87" s="7" t="s">
        <v>146</v>
      </c>
      <c r="M87" s="57" t="s">
        <v>95</v>
      </c>
      <c r="N87" s="58">
        <v>45406</v>
      </c>
      <c r="O87" s="60" t="s">
        <v>21</v>
      </c>
    </row>
    <row r="88" spans="1:15" ht="24.95" customHeight="1" x14ac:dyDescent="0.2">
      <c r="A88" s="27"/>
      <c r="B88" s="30" t="s">
        <v>9</v>
      </c>
      <c r="C88" s="32">
        <v>34084.400000000001</v>
      </c>
      <c r="D88" s="32"/>
      <c r="E88" s="32">
        <f t="shared" ref="E88:E110" si="10">C88-D88</f>
        <v>34084.400000000001</v>
      </c>
      <c r="F88" s="33" t="s">
        <v>100</v>
      </c>
      <c r="G88" s="34">
        <v>45411</v>
      </c>
      <c r="H88" s="31">
        <f t="shared" si="8"/>
        <v>34084.400000000001</v>
      </c>
      <c r="I88" s="5"/>
      <c r="J88" s="31">
        <f t="shared" si="9"/>
        <v>34084.400000000001</v>
      </c>
      <c r="K88" s="7" t="s">
        <v>146</v>
      </c>
      <c r="L88" s="7" t="s">
        <v>146</v>
      </c>
      <c r="M88" s="57" t="s">
        <v>99</v>
      </c>
      <c r="N88" s="58">
        <v>45411</v>
      </c>
      <c r="O88" s="60" t="s">
        <v>21</v>
      </c>
    </row>
    <row r="89" spans="1:15" ht="24.95" customHeight="1" x14ac:dyDescent="0.2">
      <c r="A89" s="27"/>
      <c r="B89" s="30" t="s">
        <v>9</v>
      </c>
      <c r="C89" s="32">
        <v>1960.67</v>
      </c>
      <c r="D89" s="32"/>
      <c r="E89" s="32">
        <f t="shared" si="10"/>
        <v>1960.67</v>
      </c>
      <c r="F89" s="33" t="s">
        <v>101</v>
      </c>
      <c r="G89" s="34">
        <v>45411</v>
      </c>
      <c r="H89" s="31">
        <f t="shared" si="8"/>
        <v>1960.67</v>
      </c>
      <c r="I89" s="5"/>
      <c r="J89" s="31">
        <f t="shared" si="9"/>
        <v>1960.67</v>
      </c>
      <c r="K89" s="7" t="s">
        <v>146</v>
      </c>
      <c r="L89" s="7" t="s">
        <v>146</v>
      </c>
      <c r="M89" s="57" t="s">
        <v>99</v>
      </c>
      <c r="N89" s="58">
        <v>45411</v>
      </c>
      <c r="O89" s="60" t="s">
        <v>21</v>
      </c>
    </row>
    <row r="90" spans="1:15" ht="24.95" customHeight="1" x14ac:dyDescent="0.2">
      <c r="A90" s="27"/>
      <c r="B90" s="30" t="s">
        <v>9</v>
      </c>
      <c r="C90" s="32">
        <v>599228.44999999995</v>
      </c>
      <c r="D90" s="32"/>
      <c r="E90" s="32">
        <f t="shared" si="10"/>
        <v>599228.44999999995</v>
      </c>
      <c r="F90" s="33" t="s">
        <v>90</v>
      </c>
      <c r="G90" s="34">
        <v>45397</v>
      </c>
      <c r="H90" s="31">
        <f t="shared" si="8"/>
        <v>599228.44999999995</v>
      </c>
      <c r="I90" s="5"/>
      <c r="J90" s="31">
        <f t="shared" si="9"/>
        <v>599228.44999999995</v>
      </c>
      <c r="K90" s="7" t="s">
        <v>146</v>
      </c>
      <c r="L90" s="7" t="s">
        <v>146</v>
      </c>
      <c r="M90" s="57" t="s">
        <v>89</v>
      </c>
      <c r="N90" s="58">
        <v>45412</v>
      </c>
      <c r="O90" s="60" t="s">
        <v>21</v>
      </c>
    </row>
    <row r="91" spans="1:15" ht="24.95" customHeight="1" x14ac:dyDescent="0.2">
      <c r="A91" s="27"/>
      <c r="B91" s="30" t="s">
        <v>10</v>
      </c>
      <c r="C91" s="32">
        <v>100394.18</v>
      </c>
      <c r="D91" s="32"/>
      <c r="E91" s="32">
        <f t="shared" si="10"/>
        <v>100394.18</v>
      </c>
      <c r="F91" s="33" t="s">
        <v>123</v>
      </c>
      <c r="G91" s="34">
        <v>45418</v>
      </c>
      <c r="H91" s="31">
        <f t="shared" si="8"/>
        <v>100394.18</v>
      </c>
      <c r="I91" s="5"/>
      <c r="J91" s="31">
        <f t="shared" si="9"/>
        <v>100394.18</v>
      </c>
      <c r="K91" s="7" t="s">
        <v>146</v>
      </c>
      <c r="L91" s="7" t="s">
        <v>146</v>
      </c>
      <c r="M91" s="57" t="s">
        <v>121</v>
      </c>
      <c r="N91" s="58">
        <v>45418</v>
      </c>
      <c r="O91" s="60" t="s">
        <v>21</v>
      </c>
    </row>
    <row r="92" spans="1:15" ht="24.95" customHeight="1" x14ac:dyDescent="0.2">
      <c r="A92" s="27"/>
      <c r="B92" s="30" t="s">
        <v>10</v>
      </c>
      <c r="C92" s="32">
        <v>18303.88</v>
      </c>
      <c r="D92" s="32"/>
      <c r="E92" s="32">
        <f t="shared" si="10"/>
        <v>18303.88</v>
      </c>
      <c r="F92" s="33" t="s">
        <v>124</v>
      </c>
      <c r="G92" s="34">
        <v>45418</v>
      </c>
      <c r="H92" s="31">
        <f t="shared" si="8"/>
        <v>18303.88</v>
      </c>
      <c r="I92" s="5"/>
      <c r="J92" s="31">
        <f t="shared" si="9"/>
        <v>18303.88</v>
      </c>
      <c r="K92" s="7" t="s">
        <v>146</v>
      </c>
      <c r="L92" s="7" t="s">
        <v>146</v>
      </c>
      <c r="M92" s="57" t="s">
        <v>121</v>
      </c>
      <c r="N92" s="58">
        <v>45418</v>
      </c>
      <c r="O92" s="60" t="s">
        <v>21</v>
      </c>
    </row>
    <row r="93" spans="1:15" ht="24.95" customHeight="1" x14ac:dyDescent="0.2">
      <c r="A93" s="27"/>
      <c r="B93" s="30" t="s">
        <v>10</v>
      </c>
      <c r="C93" s="32">
        <v>737829.54</v>
      </c>
      <c r="D93" s="32"/>
      <c r="E93" s="32">
        <f t="shared" si="10"/>
        <v>737829.54</v>
      </c>
      <c r="F93" s="33" t="s">
        <v>126</v>
      </c>
      <c r="G93" s="34">
        <v>45429</v>
      </c>
      <c r="H93" s="31">
        <f t="shared" si="8"/>
        <v>737829.54</v>
      </c>
      <c r="I93" s="5"/>
      <c r="J93" s="31">
        <f t="shared" si="9"/>
        <v>737829.54</v>
      </c>
      <c r="K93" s="7" t="s">
        <v>146</v>
      </c>
      <c r="L93" s="7" t="s">
        <v>146</v>
      </c>
      <c r="M93" s="57" t="s">
        <v>125</v>
      </c>
      <c r="N93" s="58">
        <v>45427</v>
      </c>
      <c r="O93" s="60" t="s">
        <v>21</v>
      </c>
    </row>
    <row r="94" spans="1:15" ht="24.95" customHeight="1" x14ac:dyDescent="0.2">
      <c r="A94" s="27"/>
      <c r="B94" s="30" t="s">
        <v>10</v>
      </c>
      <c r="C94" s="64">
        <v>294</v>
      </c>
      <c r="D94" s="65"/>
      <c r="E94" s="64">
        <f t="shared" si="10"/>
        <v>294</v>
      </c>
      <c r="F94" s="66" t="s">
        <v>144</v>
      </c>
      <c r="G94" s="34">
        <v>45429</v>
      </c>
      <c r="H94" s="31">
        <f t="shared" si="8"/>
        <v>294</v>
      </c>
      <c r="I94" s="14"/>
      <c r="J94" s="31">
        <f t="shared" si="9"/>
        <v>294</v>
      </c>
      <c r="K94" s="7" t="s">
        <v>146</v>
      </c>
      <c r="L94" s="7" t="s">
        <v>146</v>
      </c>
      <c r="M94" s="57" t="s">
        <v>131</v>
      </c>
      <c r="N94" s="58">
        <v>45436</v>
      </c>
      <c r="O94" s="60" t="s">
        <v>21</v>
      </c>
    </row>
    <row r="95" spans="1:15" ht="24.95" customHeight="1" x14ac:dyDescent="0.2">
      <c r="A95" s="27"/>
      <c r="B95" s="30" t="s">
        <v>10</v>
      </c>
      <c r="C95" s="32">
        <v>9784.9</v>
      </c>
      <c r="D95" s="32"/>
      <c r="E95" s="32">
        <f t="shared" si="10"/>
        <v>9784.9</v>
      </c>
      <c r="F95" s="66" t="s">
        <v>132</v>
      </c>
      <c r="G95" s="34">
        <v>45436</v>
      </c>
      <c r="H95" s="31">
        <f t="shared" si="8"/>
        <v>9784.9</v>
      </c>
      <c r="I95" s="5"/>
      <c r="J95" s="31">
        <f t="shared" si="9"/>
        <v>9784.9</v>
      </c>
      <c r="K95" s="7" t="s">
        <v>146</v>
      </c>
      <c r="L95" s="7" t="s">
        <v>146</v>
      </c>
      <c r="M95" s="57" t="s">
        <v>131</v>
      </c>
      <c r="N95" s="58">
        <v>45436</v>
      </c>
      <c r="O95" s="60" t="s">
        <v>21</v>
      </c>
    </row>
    <row r="96" spans="1:15" ht="24.95" customHeight="1" x14ac:dyDescent="0.2">
      <c r="A96" s="27"/>
      <c r="B96" s="30" t="s">
        <v>10</v>
      </c>
      <c r="C96" s="32">
        <v>19005.439999999999</v>
      </c>
      <c r="D96" s="32"/>
      <c r="E96" s="32">
        <f t="shared" si="10"/>
        <v>19005.439999999999</v>
      </c>
      <c r="F96" s="33" t="s">
        <v>133</v>
      </c>
      <c r="G96" s="34">
        <v>45436</v>
      </c>
      <c r="H96" s="31">
        <f t="shared" si="8"/>
        <v>19005.439999999999</v>
      </c>
      <c r="I96" s="5"/>
      <c r="J96" s="31">
        <f t="shared" si="9"/>
        <v>19005.439999999999</v>
      </c>
      <c r="K96" s="7" t="s">
        <v>146</v>
      </c>
      <c r="L96" s="7" t="s">
        <v>146</v>
      </c>
      <c r="M96" s="57" t="s">
        <v>131</v>
      </c>
      <c r="N96" s="58">
        <v>45436</v>
      </c>
      <c r="O96" s="60" t="s">
        <v>21</v>
      </c>
    </row>
    <row r="97" spans="1:15" ht="24.95" customHeight="1" x14ac:dyDescent="0.2">
      <c r="A97" s="27"/>
      <c r="B97" s="30" t="s">
        <v>10</v>
      </c>
      <c r="C97" s="32">
        <v>723072.53</v>
      </c>
      <c r="D97" s="32"/>
      <c r="E97" s="32">
        <f t="shared" si="10"/>
        <v>723072.53</v>
      </c>
      <c r="F97" s="33" t="s">
        <v>134</v>
      </c>
      <c r="G97" s="34">
        <v>45436</v>
      </c>
      <c r="H97" s="31">
        <f t="shared" si="8"/>
        <v>723072.53</v>
      </c>
      <c r="I97" s="5"/>
      <c r="J97" s="31">
        <f t="shared" si="9"/>
        <v>723072.53</v>
      </c>
      <c r="K97" s="7" t="s">
        <v>146</v>
      </c>
      <c r="L97" s="7" t="s">
        <v>146</v>
      </c>
      <c r="M97" s="57" t="s">
        <v>131</v>
      </c>
      <c r="N97" s="58">
        <v>45436</v>
      </c>
      <c r="O97" s="60" t="s">
        <v>21</v>
      </c>
    </row>
    <row r="98" spans="1:15" ht="24.95" customHeight="1" x14ac:dyDescent="0.2">
      <c r="A98" s="27"/>
      <c r="B98" s="30" t="s">
        <v>10</v>
      </c>
      <c r="C98" s="32">
        <v>34873.629999999997</v>
      </c>
      <c r="D98" s="32"/>
      <c r="E98" s="32">
        <f t="shared" si="10"/>
        <v>34873.629999999997</v>
      </c>
      <c r="F98" s="33" t="s">
        <v>136</v>
      </c>
      <c r="G98" s="34">
        <v>45443</v>
      </c>
      <c r="H98" s="31">
        <f t="shared" si="8"/>
        <v>34873.629999999997</v>
      </c>
      <c r="I98" s="5"/>
      <c r="J98" s="31">
        <f t="shared" si="9"/>
        <v>34873.629999999997</v>
      </c>
      <c r="K98" s="7" t="s">
        <v>146</v>
      </c>
      <c r="L98" s="7" t="s">
        <v>146</v>
      </c>
      <c r="M98" s="57" t="s">
        <v>135</v>
      </c>
      <c r="N98" s="58">
        <v>45441</v>
      </c>
      <c r="O98" s="60" t="s">
        <v>21</v>
      </c>
    </row>
    <row r="99" spans="1:15" ht="24.95" customHeight="1" x14ac:dyDescent="0.2">
      <c r="A99" s="27"/>
      <c r="B99" s="30" t="s">
        <v>10</v>
      </c>
      <c r="C99" s="32">
        <v>1958.71</v>
      </c>
      <c r="D99" s="32"/>
      <c r="E99" s="32">
        <f t="shared" si="10"/>
        <v>1958.71</v>
      </c>
      <c r="F99" s="33" t="s">
        <v>137</v>
      </c>
      <c r="G99" s="34">
        <v>45443</v>
      </c>
      <c r="H99" s="31">
        <f t="shared" si="8"/>
        <v>1958.71</v>
      </c>
      <c r="I99" s="5"/>
      <c r="J99" s="31">
        <f t="shared" si="9"/>
        <v>1958.71</v>
      </c>
      <c r="K99" s="7" t="s">
        <v>146</v>
      </c>
      <c r="L99" s="7" t="s">
        <v>146</v>
      </c>
      <c r="M99" s="57" t="s">
        <v>135</v>
      </c>
      <c r="N99" s="58">
        <v>45441</v>
      </c>
      <c r="O99" s="60" t="s">
        <v>21</v>
      </c>
    </row>
    <row r="100" spans="1:15" ht="24.95" customHeight="1" x14ac:dyDescent="0.2">
      <c r="A100" s="27"/>
      <c r="B100" s="30" t="s">
        <v>10</v>
      </c>
      <c r="C100" s="32">
        <v>14757</v>
      </c>
      <c r="D100" s="32">
        <v>14757</v>
      </c>
      <c r="E100" s="32">
        <f t="shared" si="10"/>
        <v>0</v>
      </c>
      <c r="F100" s="33" t="s">
        <v>139</v>
      </c>
      <c r="G100" s="34">
        <v>45436</v>
      </c>
      <c r="H100" s="31">
        <f t="shared" si="8"/>
        <v>14757</v>
      </c>
      <c r="I100" s="25" t="s">
        <v>15</v>
      </c>
      <c r="J100" s="25"/>
      <c r="K100" s="25"/>
      <c r="L100" s="25"/>
      <c r="M100" s="57" t="s">
        <v>135</v>
      </c>
      <c r="N100" s="58">
        <v>45441</v>
      </c>
      <c r="O100" s="60" t="s">
        <v>21</v>
      </c>
    </row>
    <row r="101" spans="1:15" ht="24.95" customHeight="1" x14ac:dyDescent="0.2">
      <c r="A101" s="27"/>
      <c r="B101" s="30" t="s">
        <v>142</v>
      </c>
      <c r="C101" s="32">
        <v>17520.11</v>
      </c>
      <c r="D101" s="32"/>
      <c r="E101" s="32">
        <f t="shared" si="10"/>
        <v>17520.11</v>
      </c>
      <c r="F101" s="33" t="s">
        <v>104</v>
      </c>
      <c r="G101" s="34">
        <v>45449</v>
      </c>
      <c r="H101" s="31">
        <f t="shared" si="8"/>
        <v>17520.11</v>
      </c>
      <c r="I101" s="5"/>
      <c r="J101" s="31">
        <f t="shared" si="9"/>
        <v>17520.11</v>
      </c>
      <c r="K101" s="7" t="s">
        <v>146</v>
      </c>
      <c r="L101" s="7" t="s">
        <v>146</v>
      </c>
      <c r="M101" s="57" t="s">
        <v>102</v>
      </c>
      <c r="N101" s="58">
        <v>45448</v>
      </c>
      <c r="O101" s="60" t="s">
        <v>21</v>
      </c>
    </row>
    <row r="102" spans="1:15" ht="24.95" customHeight="1" x14ac:dyDescent="0.2">
      <c r="A102" s="27"/>
      <c r="B102" s="30" t="s">
        <v>142</v>
      </c>
      <c r="C102" s="32">
        <v>8579.92</v>
      </c>
      <c r="D102" s="32"/>
      <c r="E102" s="32">
        <f t="shared" si="10"/>
        <v>8579.92</v>
      </c>
      <c r="F102" s="33" t="s">
        <v>105</v>
      </c>
      <c r="G102" s="34">
        <v>45449</v>
      </c>
      <c r="H102" s="31">
        <f t="shared" si="8"/>
        <v>8579.92</v>
      </c>
      <c r="I102" s="5"/>
      <c r="J102" s="31">
        <f t="shared" si="9"/>
        <v>8579.92</v>
      </c>
      <c r="K102" s="7" t="s">
        <v>146</v>
      </c>
      <c r="L102" s="7" t="s">
        <v>146</v>
      </c>
      <c r="M102" s="57" t="s">
        <v>102</v>
      </c>
      <c r="N102" s="58">
        <v>45448</v>
      </c>
      <c r="O102" s="60" t="s">
        <v>21</v>
      </c>
    </row>
    <row r="103" spans="1:15" ht="24.95" customHeight="1" x14ac:dyDescent="0.2">
      <c r="A103" s="27"/>
      <c r="B103" s="30" t="s">
        <v>142</v>
      </c>
      <c r="C103" s="32">
        <v>62616.61</v>
      </c>
      <c r="D103" s="32"/>
      <c r="E103" s="32">
        <f t="shared" si="10"/>
        <v>62616.61</v>
      </c>
      <c r="F103" s="33" t="s">
        <v>106</v>
      </c>
      <c r="G103" s="34">
        <v>45449</v>
      </c>
      <c r="H103" s="31">
        <f t="shared" si="8"/>
        <v>62616.61</v>
      </c>
      <c r="I103" s="5"/>
      <c r="J103" s="31">
        <f t="shared" si="9"/>
        <v>62616.61</v>
      </c>
      <c r="K103" s="7" t="s">
        <v>146</v>
      </c>
      <c r="L103" s="7" t="s">
        <v>146</v>
      </c>
      <c r="M103" s="57" t="s">
        <v>102</v>
      </c>
      <c r="N103" s="58">
        <v>45448</v>
      </c>
      <c r="O103" s="60" t="s">
        <v>21</v>
      </c>
    </row>
    <row r="104" spans="1:15" ht="24.95" customHeight="1" x14ac:dyDescent="0.2">
      <c r="A104" s="27"/>
      <c r="B104" s="30" t="s">
        <v>142</v>
      </c>
      <c r="C104" s="32">
        <v>955215.99</v>
      </c>
      <c r="D104" s="32"/>
      <c r="E104" s="32">
        <f t="shared" si="10"/>
        <v>955215.99</v>
      </c>
      <c r="F104" s="33" t="s">
        <v>108</v>
      </c>
      <c r="G104" s="34">
        <v>45457</v>
      </c>
      <c r="H104" s="31">
        <f t="shared" si="8"/>
        <v>955215.99</v>
      </c>
      <c r="I104" s="5"/>
      <c r="J104" s="31">
        <f t="shared" si="9"/>
        <v>955215.99</v>
      </c>
      <c r="K104" s="7" t="s">
        <v>146</v>
      </c>
      <c r="L104" s="7" t="s">
        <v>146</v>
      </c>
      <c r="M104" s="57" t="s">
        <v>107</v>
      </c>
      <c r="N104" s="58">
        <v>45457</v>
      </c>
      <c r="O104" s="60" t="s">
        <v>21</v>
      </c>
    </row>
    <row r="105" spans="1:15" ht="24.95" customHeight="1" x14ac:dyDescent="0.2">
      <c r="A105" s="27"/>
      <c r="B105" s="30" t="s">
        <v>142</v>
      </c>
      <c r="C105" s="32">
        <v>935485.98</v>
      </c>
      <c r="D105" s="32"/>
      <c r="E105" s="32">
        <f t="shared" si="10"/>
        <v>935485.98</v>
      </c>
      <c r="F105" s="33" t="s">
        <v>114</v>
      </c>
      <c r="G105" s="34">
        <v>45474</v>
      </c>
      <c r="H105" s="31">
        <f t="shared" si="8"/>
        <v>935485.98</v>
      </c>
      <c r="I105" s="5"/>
      <c r="J105" s="31">
        <f t="shared" si="9"/>
        <v>935485.98</v>
      </c>
      <c r="K105" s="7" t="s">
        <v>146</v>
      </c>
      <c r="L105" s="7" t="s">
        <v>146</v>
      </c>
      <c r="M105" s="57" t="s">
        <v>113</v>
      </c>
      <c r="N105" s="58">
        <v>45467</v>
      </c>
      <c r="O105" s="60" t="s">
        <v>21</v>
      </c>
    </row>
    <row r="106" spans="1:15" ht="24.95" customHeight="1" x14ac:dyDescent="0.2">
      <c r="A106" s="27"/>
      <c r="B106" s="30" t="s">
        <v>142</v>
      </c>
      <c r="C106" s="32">
        <v>9836.7900000000009</v>
      </c>
      <c r="D106" s="32"/>
      <c r="E106" s="32">
        <f t="shared" si="10"/>
        <v>9836.7900000000009</v>
      </c>
      <c r="F106" s="33" t="s">
        <v>115</v>
      </c>
      <c r="G106" s="34">
        <v>45467</v>
      </c>
      <c r="H106" s="31">
        <f t="shared" si="8"/>
        <v>9836.7900000000009</v>
      </c>
      <c r="I106" s="5"/>
      <c r="J106" s="31">
        <f t="shared" si="9"/>
        <v>9836.7900000000009</v>
      </c>
      <c r="K106" s="7" t="s">
        <v>146</v>
      </c>
      <c r="L106" s="7" t="s">
        <v>146</v>
      </c>
      <c r="M106" s="57" t="s">
        <v>113</v>
      </c>
      <c r="N106" s="58">
        <v>45467</v>
      </c>
      <c r="O106" s="60" t="s">
        <v>21</v>
      </c>
    </row>
    <row r="107" spans="1:15" ht="24.95" customHeight="1" x14ac:dyDescent="0.2">
      <c r="A107" s="27"/>
      <c r="B107" s="30" t="s">
        <v>142</v>
      </c>
      <c r="C107" s="32">
        <v>11097.81</v>
      </c>
      <c r="D107" s="32"/>
      <c r="E107" s="32">
        <f t="shared" si="10"/>
        <v>11097.81</v>
      </c>
      <c r="F107" s="33" t="s">
        <v>116</v>
      </c>
      <c r="G107" s="34">
        <v>45467</v>
      </c>
      <c r="H107" s="31">
        <f t="shared" si="8"/>
        <v>11097.81</v>
      </c>
      <c r="I107" s="5"/>
      <c r="J107" s="31">
        <f t="shared" si="9"/>
        <v>11097.81</v>
      </c>
      <c r="K107" s="7" t="s">
        <v>146</v>
      </c>
      <c r="L107" s="7" t="s">
        <v>146</v>
      </c>
      <c r="M107" s="57" t="s">
        <v>113</v>
      </c>
      <c r="N107" s="58">
        <v>45467</v>
      </c>
      <c r="O107" s="60" t="s">
        <v>21</v>
      </c>
    </row>
    <row r="108" spans="1:15" ht="24.95" customHeight="1" x14ac:dyDescent="0.2">
      <c r="A108" s="27"/>
      <c r="B108" s="30" t="s">
        <v>142</v>
      </c>
      <c r="C108" s="32">
        <v>1958.71</v>
      </c>
      <c r="D108" s="32"/>
      <c r="E108" s="32">
        <f t="shared" si="10"/>
        <v>1958.71</v>
      </c>
      <c r="F108" s="33" t="s">
        <v>118</v>
      </c>
      <c r="G108" s="34">
        <v>45474</v>
      </c>
      <c r="H108" s="31">
        <f t="shared" si="8"/>
        <v>1958.71</v>
      </c>
      <c r="I108" s="5"/>
      <c r="J108" s="31">
        <f t="shared" si="9"/>
        <v>1958.71</v>
      </c>
      <c r="K108" s="7" t="s">
        <v>146</v>
      </c>
      <c r="L108" s="7" t="s">
        <v>146</v>
      </c>
      <c r="M108" s="57" t="s">
        <v>117</v>
      </c>
      <c r="N108" s="58">
        <v>45469</v>
      </c>
      <c r="O108" s="60" t="s">
        <v>21</v>
      </c>
    </row>
    <row r="109" spans="1:15" ht="24.95" customHeight="1" x14ac:dyDescent="0.2">
      <c r="A109" s="27"/>
      <c r="B109" s="30" t="s">
        <v>142</v>
      </c>
      <c r="C109" s="32">
        <v>35725.69</v>
      </c>
      <c r="D109" s="32"/>
      <c r="E109" s="32">
        <f t="shared" si="10"/>
        <v>35725.69</v>
      </c>
      <c r="F109" s="33" t="s">
        <v>119</v>
      </c>
      <c r="G109" s="34">
        <v>45474</v>
      </c>
      <c r="H109" s="31">
        <f t="shared" si="8"/>
        <v>35725.69</v>
      </c>
      <c r="I109" s="5"/>
      <c r="J109" s="31">
        <f t="shared" si="9"/>
        <v>35725.69</v>
      </c>
      <c r="K109" s="7" t="s">
        <v>146</v>
      </c>
      <c r="L109" s="7" t="s">
        <v>146</v>
      </c>
      <c r="M109" s="57" t="s">
        <v>117</v>
      </c>
      <c r="N109" s="58">
        <v>45469</v>
      </c>
      <c r="O109" s="60" t="s">
        <v>21</v>
      </c>
    </row>
    <row r="110" spans="1:15" ht="24.95" customHeight="1" x14ac:dyDescent="0.2">
      <c r="A110" s="27"/>
      <c r="B110" s="30" t="s">
        <v>142</v>
      </c>
      <c r="C110" s="32">
        <v>19730</v>
      </c>
      <c r="D110" s="32">
        <v>19730</v>
      </c>
      <c r="E110" s="32">
        <f t="shared" si="10"/>
        <v>0</v>
      </c>
      <c r="F110" s="33" t="s">
        <v>120</v>
      </c>
      <c r="G110" s="34">
        <v>45467</v>
      </c>
      <c r="H110" s="31">
        <f t="shared" si="8"/>
        <v>19730</v>
      </c>
      <c r="I110" s="25" t="s">
        <v>15</v>
      </c>
      <c r="J110" s="25"/>
      <c r="K110" s="25"/>
      <c r="L110" s="25"/>
      <c r="M110" s="57" t="s">
        <v>117</v>
      </c>
      <c r="N110" s="58">
        <v>45469</v>
      </c>
      <c r="O110" s="60" t="s">
        <v>21</v>
      </c>
    </row>
    <row r="111" spans="1:15" ht="24.95" customHeight="1" x14ac:dyDescent="0.25">
      <c r="A111" s="27"/>
      <c r="B111" s="30" t="s">
        <v>184</v>
      </c>
      <c r="C111" s="35">
        <v>16938</v>
      </c>
      <c r="D111" s="32">
        <v>16938</v>
      </c>
      <c r="E111" s="32">
        <f t="shared" ref="E111:E137" si="11">C111-D111</f>
        <v>0</v>
      </c>
      <c r="F111" s="36" t="s">
        <v>186</v>
      </c>
      <c r="G111" s="37">
        <v>45497</v>
      </c>
      <c r="H111" s="31">
        <f t="shared" si="8"/>
        <v>16938</v>
      </c>
      <c r="I111" s="25" t="s">
        <v>15</v>
      </c>
      <c r="J111" s="25"/>
      <c r="K111" s="25"/>
      <c r="L111" s="25"/>
      <c r="M111" s="57" t="s">
        <v>200</v>
      </c>
      <c r="N111" s="58">
        <v>45503</v>
      </c>
      <c r="O111" s="60" t="s">
        <v>21</v>
      </c>
    </row>
    <row r="112" spans="1:15" ht="24.95" customHeight="1" x14ac:dyDescent="0.25">
      <c r="A112" s="27"/>
      <c r="B112" s="30" t="s">
        <v>184</v>
      </c>
      <c r="C112" s="35">
        <v>10928.53</v>
      </c>
      <c r="D112" s="32"/>
      <c r="E112" s="32">
        <f t="shared" si="11"/>
        <v>10928.53</v>
      </c>
      <c r="F112" s="36" t="s">
        <v>187</v>
      </c>
      <c r="G112" s="37">
        <v>45497</v>
      </c>
      <c r="H112" s="31">
        <f t="shared" si="8"/>
        <v>10928.53</v>
      </c>
      <c r="I112" s="15"/>
      <c r="J112" s="31">
        <f t="shared" si="9"/>
        <v>10928.53</v>
      </c>
      <c r="K112" s="7" t="s">
        <v>146</v>
      </c>
      <c r="L112" s="7" t="s">
        <v>146</v>
      </c>
      <c r="M112" s="57" t="s">
        <v>201</v>
      </c>
      <c r="N112" s="58">
        <v>45496</v>
      </c>
      <c r="O112" s="60" t="s">
        <v>21</v>
      </c>
    </row>
    <row r="113" spans="1:15" ht="24.95" customHeight="1" x14ac:dyDescent="0.25">
      <c r="A113" s="27"/>
      <c r="B113" s="30" t="s">
        <v>184</v>
      </c>
      <c r="C113" s="35">
        <v>672219.4</v>
      </c>
      <c r="D113" s="32"/>
      <c r="E113" s="32">
        <f t="shared" si="11"/>
        <v>672219.4</v>
      </c>
      <c r="F113" s="36" t="s">
        <v>189</v>
      </c>
      <c r="G113" s="37">
        <v>45489</v>
      </c>
      <c r="H113" s="31">
        <f t="shared" si="8"/>
        <v>672219.4</v>
      </c>
      <c r="I113" s="15"/>
      <c r="J113" s="31">
        <f t="shared" si="9"/>
        <v>672219.4</v>
      </c>
      <c r="K113" s="7" t="s">
        <v>146</v>
      </c>
      <c r="L113" s="7" t="s">
        <v>146</v>
      </c>
      <c r="M113" s="57" t="s">
        <v>202</v>
      </c>
      <c r="N113" s="58">
        <v>45488</v>
      </c>
      <c r="O113" s="60" t="s">
        <v>21</v>
      </c>
    </row>
    <row r="114" spans="1:15" ht="24.95" customHeight="1" x14ac:dyDescent="0.25">
      <c r="A114" s="27"/>
      <c r="B114" s="30" t="s">
        <v>184</v>
      </c>
      <c r="C114" s="35">
        <v>2010.21</v>
      </c>
      <c r="D114" s="32"/>
      <c r="E114" s="32">
        <f t="shared" si="11"/>
        <v>2010.21</v>
      </c>
      <c r="F114" s="36" t="s">
        <v>191</v>
      </c>
      <c r="G114" s="37">
        <v>45503</v>
      </c>
      <c r="H114" s="31">
        <f t="shared" si="8"/>
        <v>2010.21</v>
      </c>
      <c r="I114" s="15"/>
      <c r="J114" s="31">
        <f t="shared" si="9"/>
        <v>2010.21</v>
      </c>
      <c r="K114" s="7" t="s">
        <v>146</v>
      </c>
      <c r="L114" s="7" t="s">
        <v>146</v>
      </c>
      <c r="M114" s="57" t="s">
        <v>200</v>
      </c>
      <c r="N114" s="58">
        <v>45503</v>
      </c>
      <c r="O114" s="60" t="s">
        <v>21</v>
      </c>
    </row>
    <row r="115" spans="1:15" ht="24.95" customHeight="1" x14ac:dyDescent="0.25">
      <c r="A115" s="27"/>
      <c r="B115" s="30" t="s">
        <v>184</v>
      </c>
      <c r="C115" s="35">
        <v>349402.72</v>
      </c>
      <c r="D115" s="32"/>
      <c r="E115" s="32">
        <f t="shared" si="11"/>
        <v>349402.72</v>
      </c>
      <c r="F115" s="36" t="s">
        <v>193</v>
      </c>
      <c r="G115" s="37">
        <v>45478</v>
      </c>
      <c r="H115" s="31">
        <f t="shared" si="8"/>
        <v>349402.72</v>
      </c>
      <c r="I115" s="15"/>
      <c r="J115" s="31">
        <f t="shared" si="9"/>
        <v>349402.72</v>
      </c>
      <c r="K115" s="7" t="s">
        <v>146</v>
      </c>
      <c r="L115" s="7" t="s">
        <v>146</v>
      </c>
      <c r="M115" s="57" t="s">
        <v>203</v>
      </c>
      <c r="N115" s="58">
        <v>45477</v>
      </c>
      <c r="O115" s="60" t="s">
        <v>21</v>
      </c>
    </row>
    <row r="116" spans="1:15" ht="24.95" customHeight="1" x14ac:dyDescent="0.25">
      <c r="A116" s="27"/>
      <c r="B116" s="30" t="s">
        <v>184</v>
      </c>
      <c r="C116" s="35">
        <v>655281.4</v>
      </c>
      <c r="D116" s="32"/>
      <c r="E116" s="32">
        <f t="shared" si="11"/>
        <v>655281.4</v>
      </c>
      <c r="F116" s="36" t="s">
        <v>194</v>
      </c>
      <c r="G116" s="37">
        <v>45497</v>
      </c>
      <c r="H116" s="31">
        <f t="shared" si="8"/>
        <v>655281.4</v>
      </c>
      <c r="I116" s="15"/>
      <c r="J116" s="31">
        <f t="shared" si="9"/>
        <v>655281.4</v>
      </c>
      <c r="K116" s="7" t="s">
        <v>146</v>
      </c>
      <c r="L116" s="7" t="s">
        <v>146</v>
      </c>
      <c r="M116" s="57" t="s">
        <v>201</v>
      </c>
      <c r="N116" s="58">
        <v>45496</v>
      </c>
      <c r="O116" s="60" t="s">
        <v>21</v>
      </c>
    </row>
    <row r="117" spans="1:15" ht="24.95" customHeight="1" x14ac:dyDescent="0.25">
      <c r="A117" s="27"/>
      <c r="B117" s="30" t="s">
        <v>184</v>
      </c>
      <c r="C117" s="35">
        <v>36773.33</v>
      </c>
      <c r="D117" s="32"/>
      <c r="E117" s="32">
        <f t="shared" si="11"/>
        <v>36773.33</v>
      </c>
      <c r="F117" s="36" t="s">
        <v>196</v>
      </c>
      <c r="G117" s="37">
        <v>45503</v>
      </c>
      <c r="H117" s="31">
        <f t="shared" si="8"/>
        <v>36773.33</v>
      </c>
      <c r="I117" s="15"/>
      <c r="J117" s="31">
        <f t="shared" si="9"/>
        <v>36773.33</v>
      </c>
      <c r="K117" s="7" t="s">
        <v>146</v>
      </c>
      <c r="L117" s="7" t="s">
        <v>146</v>
      </c>
      <c r="M117" s="57" t="s">
        <v>200</v>
      </c>
      <c r="N117" s="58">
        <v>45503</v>
      </c>
      <c r="O117" s="60" t="s">
        <v>21</v>
      </c>
    </row>
    <row r="118" spans="1:15" ht="24.95" customHeight="1" x14ac:dyDescent="0.25">
      <c r="A118" s="27"/>
      <c r="B118" s="30" t="s">
        <v>184</v>
      </c>
      <c r="C118" s="35">
        <v>9572.77</v>
      </c>
      <c r="D118" s="32"/>
      <c r="E118" s="32">
        <f t="shared" si="11"/>
        <v>9572.77</v>
      </c>
      <c r="F118" s="36" t="s">
        <v>197</v>
      </c>
      <c r="G118" s="37">
        <v>45497</v>
      </c>
      <c r="H118" s="31">
        <f t="shared" ref="H118:H137" si="12">C118</f>
        <v>9572.77</v>
      </c>
      <c r="I118" s="15"/>
      <c r="J118" s="31">
        <f t="shared" ref="J118:J137" si="13">C118-D118</f>
        <v>9572.77</v>
      </c>
      <c r="K118" s="7" t="s">
        <v>146</v>
      </c>
      <c r="L118" s="7" t="s">
        <v>146</v>
      </c>
      <c r="M118" s="57" t="s">
        <v>201</v>
      </c>
      <c r="N118" s="58">
        <v>45496</v>
      </c>
      <c r="O118" s="60" t="s">
        <v>21</v>
      </c>
    </row>
    <row r="119" spans="1:15" ht="24.95" customHeight="1" x14ac:dyDescent="0.25">
      <c r="A119" s="27"/>
      <c r="B119" s="30" t="s">
        <v>184</v>
      </c>
      <c r="C119" s="35">
        <v>20849.37</v>
      </c>
      <c r="D119" s="32"/>
      <c r="E119" s="32">
        <f t="shared" si="11"/>
        <v>20849.37</v>
      </c>
      <c r="F119" s="36" t="s">
        <v>198</v>
      </c>
      <c r="G119" s="37">
        <v>45478</v>
      </c>
      <c r="H119" s="31">
        <f t="shared" si="12"/>
        <v>20849.37</v>
      </c>
      <c r="I119" s="15"/>
      <c r="J119" s="31">
        <f t="shared" si="13"/>
        <v>20849.37</v>
      </c>
      <c r="K119" s="7" t="s">
        <v>146</v>
      </c>
      <c r="L119" s="7" t="s">
        <v>146</v>
      </c>
      <c r="M119" s="57" t="s">
        <v>203</v>
      </c>
      <c r="N119" s="58">
        <v>45477</v>
      </c>
      <c r="O119" s="60" t="s">
        <v>21</v>
      </c>
    </row>
    <row r="120" spans="1:15" ht="24.95" customHeight="1" x14ac:dyDescent="0.25">
      <c r="A120" s="27"/>
      <c r="B120" s="30" t="s">
        <v>184</v>
      </c>
      <c r="C120" s="35">
        <v>349887.85</v>
      </c>
      <c r="D120" s="32"/>
      <c r="E120" s="32">
        <f>C120-D120</f>
        <v>349887.85</v>
      </c>
      <c r="F120" s="36" t="s">
        <v>190</v>
      </c>
      <c r="G120" s="37">
        <v>45478</v>
      </c>
      <c r="H120" s="32">
        <f>C120</f>
        <v>349887.85</v>
      </c>
      <c r="I120" s="15"/>
      <c r="J120" s="17">
        <f>H120</f>
        <v>349887.85</v>
      </c>
      <c r="K120" s="7" t="s">
        <v>146</v>
      </c>
      <c r="L120" s="7" t="s">
        <v>146</v>
      </c>
      <c r="M120" s="57" t="s">
        <v>203</v>
      </c>
      <c r="N120" s="58">
        <v>45477</v>
      </c>
      <c r="O120" s="60" t="s">
        <v>185</v>
      </c>
    </row>
    <row r="121" spans="1:15" ht="24.95" customHeight="1" x14ac:dyDescent="0.25">
      <c r="A121" s="27"/>
      <c r="B121" s="30" t="s">
        <v>149</v>
      </c>
      <c r="C121" s="32">
        <v>72438.820000000007</v>
      </c>
      <c r="D121" s="32"/>
      <c r="E121" s="32">
        <f t="shared" si="11"/>
        <v>72438.820000000007</v>
      </c>
      <c r="F121" s="36" t="s">
        <v>171</v>
      </c>
      <c r="G121" s="34"/>
      <c r="H121" s="31">
        <f t="shared" si="12"/>
        <v>72438.820000000007</v>
      </c>
      <c r="I121" s="15"/>
      <c r="J121" s="31">
        <f t="shared" si="13"/>
        <v>72438.820000000007</v>
      </c>
      <c r="K121" s="7" t="s">
        <v>146</v>
      </c>
      <c r="L121" s="7" t="s">
        <v>146</v>
      </c>
      <c r="M121" s="57" t="s">
        <v>150</v>
      </c>
      <c r="N121" s="58">
        <v>45510</v>
      </c>
      <c r="O121" s="60" t="s">
        <v>21</v>
      </c>
    </row>
    <row r="122" spans="1:15" ht="24.95" customHeight="1" x14ac:dyDescent="0.25">
      <c r="A122" s="27"/>
      <c r="B122" s="30" t="s">
        <v>149</v>
      </c>
      <c r="C122" s="32">
        <v>19349.18</v>
      </c>
      <c r="D122" s="32"/>
      <c r="E122" s="32">
        <f t="shared" si="11"/>
        <v>19349.18</v>
      </c>
      <c r="F122" s="36" t="s">
        <v>172</v>
      </c>
      <c r="G122" s="34"/>
      <c r="H122" s="31">
        <f t="shared" si="12"/>
        <v>19349.18</v>
      </c>
      <c r="I122" s="15"/>
      <c r="J122" s="31">
        <f t="shared" si="13"/>
        <v>19349.18</v>
      </c>
      <c r="K122" s="7" t="s">
        <v>146</v>
      </c>
      <c r="L122" s="7" t="s">
        <v>146</v>
      </c>
      <c r="M122" s="57" t="s">
        <v>150</v>
      </c>
      <c r="N122" s="58">
        <v>45510</v>
      </c>
      <c r="O122" s="60" t="s">
        <v>21</v>
      </c>
    </row>
    <row r="123" spans="1:15" ht="24.95" customHeight="1" x14ac:dyDescent="0.25">
      <c r="A123" s="27"/>
      <c r="B123" s="30" t="s">
        <v>149</v>
      </c>
      <c r="C123" s="32">
        <v>677081.31</v>
      </c>
      <c r="D123" s="32"/>
      <c r="E123" s="32">
        <f t="shared" si="11"/>
        <v>677081.31</v>
      </c>
      <c r="F123" s="36" t="s">
        <v>173</v>
      </c>
      <c r="G123" s="34"/>
      <c r="H123" s="31">
        <f t="shared" si="12"/>
        <v>677081.31</v>
      </c>
      <c r="I123" s="15"/>
      <c r="J123" s="31">
        <f t="shared" si="13"/>
        <v>677081.31</v>
      </c>
      <c r="K123" s="7" t="s">
        <v>146</v>
      </c>
      <c r="L123" s="7" t="s">
        <v>146</v>
      </c>
      <c r="M123" s="57" t="s">
        <v>151</v>
      </c>
      <c r="N123" s="58">
        <v>45519</v>
      </c>
      <c r="O123" s="60" t="s">
        <v>21</v>
      </c>
    </row>
    <row r="124" spans="1:15" ht="24.95" customHeight="1" x14ac:dyDescent="0.25">
      <c r="A124" s="27"/>
      <c r="B124" s="30" t="s">
        <v>149</v>
      </c>
      <c r="C124" s="32">
        <v>663539.31000000006</v>
      </c>
      <c r="D124" s="32"/>
      <c r="E124" s="32">
        <f t="shared" si="11"/>
        <v>663539.31000000006</v>
      </c>
      <c r="F124" s="36" t="s">
        <v>178</v>
      </c>
      <c r="G124" s="34"/>
      <c r="H124" s="31">
        <f t="shared" si="12"/>
        <v>663539.31000000006</v>
      </c>
      <c r="I124" s="15"/>
      <c r="J124" s="31">
        <f t="shared" si="13"/>
        <v>663539.31000000006</v>
      </c>
      <c r="K124" s="7" t="s">
        <v>146</v>
      </c>
      <c r="L124" s="7" t="s">
        <v>146</v>
      </c>
      <c r="M124" s="57" t="s">
        <v>154</v>
      </c>
      <c r="N124" s="58">
        <v>45527</v>
      </c>
      <c r="O124" s="60" t="s">
        <v>21</v>
      </c>
    </row>
    <row r="125" spans="1:15" ht="24.95" customHeight="1" x14ac:dyDescent="0.25">
      <c r="A125" s="27"/>
      <c r="B125" s="30" t="s">
        <v>149</v>
      </c>
      <c r="C125" s="32">
        <v>9187.43</v>
      </c>
      <c r="D125" s="32"/>
      <c r="E125" s="32">
        <f t="shared" si="11"/>
        <v>9187.43</v>
      </c>
      <c r="F125" s="36" t="s">
        <v>179</v>
      </c>
      <c r="G125" s="34"/>
      <c r="H125" s="31">
        <f t="shared" si="12"/>
        <v>9187.43</v>
      </c>
      <c r="I125" s="15"/>
      <c r="J125" s="31">
        <f t="shared" si="13"/>
        <v>9187.43</v>
      </c>
      <c r="K125" s="7" t="s">
        <v>146</v>
      </c>
      <c r="L125" s="7" t="s">
        <v>146</v>
      </c>
      <c r="M125" s="57" t="s">
        <v>154</v>
      </c>
      <c r="N125" s="58">
        <v>45527</v>
      </c>
      <c r="O125" s="60" t="s">
        <v>21</v>
      </c>
    </row>
    <row r="126" spans="1:15" ht="24.95" customHeight="1" x14ac:dyDescent="0.25">
      <c r="A126" s="27"/>
      <c r="B126" s="30" t="s">
        <v>149</v>
      </c>
      <c r="C126" s="32">
        <v>12301.37</v>
      </c>
      <c r="D126" s="32"/>
      <c r="E126" s="32">
        <f t="shared" si="11"/>
        <v>12301.37</v>
      </c>
      <c r="F126" s="36" t="s">
        <v>180</v>
      </c>
      <c r="G126" s="34"/>
      <c r="H126" s="31">
        <f t="shared" si="12"/>
        <v>12301.37</v>
      </c>
      <c r="I126" s="15"/>
      <c r="J126" s="31">
        <f t="shared" si="13"/>
        <v>12301.37</v>
      </c>
      <c r="K126" s="7" t="s">
        <v>146</v>
      </c>
      <c r="L126" s="7" t="s">
        <v>146</v>
      </c>
      <c r="M126" s="57" t="s">
        <v>154</v>
      </c>
      <c r="N126" s="58">
        <v>45527</v>
      </c>
      <c r="O126" s="60" t="s">
        <v>21</v>
      </c>
    </row>
    <row r="127" spans="1:15" ht="24.95" customHeight="1" x14ac:dyDescent="0.25">
      <c r="A127" s="27"/>
      <c r="B127" s="30" t="s">
        <v>149</v>
      </c>
      <c r="C127" s="32">
        <v>2010.21</v>
      </c>
      <c r="D127" s="32"/>
      <c r="E127" s="32">
        <f t="shared" si="11"/>
        <v>2010.21</v>
      </c>
      <c r="F127" s="36" t="s">
        <v>181</v>
      </c>
      <c r="G127" s="34"/>
      <c r="H127" s="31">
        <f t="shared" si="12"/>
        <v>2010.21</v>
      </c>
      <c r="I127" s="15"/>
      <c r="J127" s="31">
        <f t="shared" si="13"/>
        <v>2010.21</v>
      </c>
      <c r="K127" s="7" t="s">
        <v>146</v>
      </c>
      <c r="L127" s="7" t="s">
        <v>146</v>
      </c>
      <c r="M127" s="57" t="s">
        <v>154</v>
      </c>
      <c r="N127" s="58">
        <v>45527</v>
      </c>
      <c r="O127" s="60" t="s">
        <v>21</v>
      </c>
    </row>
    <row r="128" spans="1:15" ht="24.95" customHeight="1" x14ac:dyDescent="0.25">
      <c r="A128" s="27"/>
      <c r="B128" s="30" t="s">
        <v>149</v>
      </c>
      <c r="C128" s="32">
        <v>34202.21</v>
      </c>
      <c r="D128" s="32"/>
      <c r="E128" s="32">
        <f t="shared" si="11"/>
        <v>34202.21</v>
      </c>
      <c r="F128" s="36" t="s">
        <v>182</v>
      </c>
      <c r="G128" s="34"/>
      <c r="H128" s="31">
        <f t="shared" si="12"/>
        <v>34202.21</v>
      </c>
      <c r="I128" s="15"/>
      <c r="J128" s="31">
        <f t="shared" si="13"/>
        <v>34202.21</v>
      </c>
      <c r="K128" s="7" t="s">
        <v>146</v>
      </c>
      <c r="L128" s="7" t="s">
        <v>146</v>
      </c>
      <c r="M128" s="57" t="s">
        <v>155</v>
      </c>
      <c r="N128" s="58">
        <v>45532</v>
      </c>
      <c r="O128" s="60" t="s">
        <v>21</v>
      </c>
    </row>
    <row r="129" spans="1:15" ht="24.95" customHeight="1" x14ac:dyDescent="0.25">
      <c r="A129" s="27"/>
      <c r="B129" s="30" t="s">
        <v>149</v>
      </c>
      <c r="C129" s="32">
        <v>13542</v>
      </c>
      <c r="D129" s="32">
        <v>13542</v>
      </c>
      <c r="E129" s="32">
        <f t="shared" si="11"/>
        <v>0</v>
      </c>
      <c r="F129" s="36" t="s">
        <v>183</v>
      </c>
      <c r="G129" s="34"/>
      <c r="H129" s="31">
        <f t="shared" si="12"/>
        <v>13542</v>
      </c>
      <c r="I129" s="25" t="s">
        <v>15</v>
      </c>
      <c r="J129" s="25"/>
      <c r="K129" s="25"/>
      <c r="L129" s="25"/>
      <c r="M129" s="57" t="s">
        <v>155</v>
      </c>
      <c r="N129" s="58">
        <v>45532</v>
      </c>
      <c r="O129" s="60" t="s">
        <v>21</v>
      </c>
    </row>
    <row r="130" spans="1:15" ht="24.95" customHeight="1" x14ac:dyDescent="0.25">
      <c r="A130" s="27"/>
      <c r="B130" s="30" t="s">
        <v>156</v>
      </c>
      <c r="C130" s="35">
        <v>18385.77</v>
      </c>
      <c r="D130" s="32"/>
      <c r="E130" s="32">
        <f t="shared" si="11"/>
        <v>18385.77</v>
      </c>
      <c r="F130" s="36" t="s">
        <v>157</v>
      </c>
      <c r="G130" s="37">
        <v>45540</v>
      </c>
      <c r="H130" s="31">
        <f t="shared" si="12"/>
        <v>18385.77</v>
      </c>
      <c r="I130" s="15"/>
      <c r="J130" s="31">
        <f t="shared" si="13"/>
        <v>18385.77</v>
      </c>
      <c r="K130" s="7" t="s">
        <v>146</v>
      </c>
      <c r="L130" s="7" t="s">
        <v>146</v>
      </c>
      <c r="M130" s="57" t="s">
        <v>204</v>
      </c>
      <c r="N130" s="58">
        <v>45540</v>
      </c>
      <c r="O130" s="60" t="s">
        <v>21</v>
      </c>
    </row>
    <row r="131" spans="1:15" ht="24.95" customHeight="1" x14ac:dyDescent="0.25">
      <c r="A131" s="27"/>
      <c r="B131" s="30" t="s">
        <v>156</v>
      </c>
      <c r="C131" s="35">
        <v>711417.96</v>
      </c>
      <c r="D131" s="32"/>
      <c r="E131" s="32">
        <f t="shared" si="11"/>
        <v>711417.96</v>
      </c>
      <c r="F131" s="36" t="s">
        <v>163</v>
      </c>
      <c r="G131" s="37">
        <v>45546</v>
      </c>
      <c r="H131" s="31">
        <f t="shared" si="12"/>
        <v>711417.96</v>
      </c>
      <c r="I131" s="15"/>
      <c r="J131" s="31">
        <f t="shared" si="13"/>
        <v>711417.96</v>
      </c>
      <c r="K131" s="7" t="s">
        <v>146</v>
      </c>
      <c r="L131" s="7" t="s">
        <v>146</v>
      </c>
      <c r="M131" s="57" t="s">
        <v>205</v>
      </c>
      <c r="N131" s="58">
        <v>45548</v>
      </c>
      <c r="O131" s="60" t="s">
        <v>21</v>
      </c>
    </row>
    <row r="132" spans="1:15" ht="24.95" customHeight="1" x14ac:dyDescent="0.25">
      <c r="A132" s="27"/>
      <c r="B132" s="30" t="s">
        <v>156</v>
      </c>
      <c r="C132" s="35">
        <v>9287.92</v>
      </c>
      <c r="D132" s="32"/>
      <c r="E132" s="32">
        <f t="shared" si="11"/>
        <v>9287.92</v>
      </c>
      <c r="F132" s="36" t="s">
        <v>164</v>
      </c>
      <c r="G132" s="37">
        <v>45555</v>
      </c>
      <c r="H132" s="31">
        <f t="shared" si="12"/>
        <v>9287.92</v>
      </c>
      <c r="I132" s="15"/>
      <c r="J132" s="31">
        <f t="shared" si="13"/>
        <v>9287.92</v>
      </c>
      <c r="K132" s="7" t="s">
        <v>146</v>
      </c>
      <c r="L132" s="7" t="s">
        <v>146</v>
      </c>
      <c r="M132" s="57" t="s">
        <v>206</v>
      </c>
      <c r="N132" s="58">
        <v>45559</v>
      </c>
      <c r="O132" s="60" t="s">
        <v>21</v>
      </c>
    </row>
    <row r="133" spans="1:15" ht="24.95" customHeight="1" x14ac:dyDescent="0.25">
      <c r="A133" s="27"/>
      <c r="B133" s="30" t="s">
        <v>156</v>
      </c>
      <c r="C133" s="35">
        <v>11620.34</v>
      </c>
      <c r="D133" s="32"/>
      <c r="E133" s="32">
        <f t="shared" si="11"/>
        <v>11620.34</v>
      </c>
      <c r="F133" s="36" t="s">
        <v>165</v>
      </c>
      <c r="G133" s="37">
        <v>45555</v>
      </c>
      <c r="H133" s="31">
        <f t="shared" si="12"/>
        <v>11620.34</v>
      </c>
      <c r="I133" s="15"/>
      <c r="J133" s="31">
        <f t="shared" si="13"/>
        <v>11620.34</v>
      </c>
      <c r="K133" s="7" t="s">
        <v>146</v>
      </c>
      <c r="L133" s="7" t="s">
        <v>146</v>
      </c>
      <c r="M133" s="57" t="s">
        <v>206</v>
      </c>
      <c r="N133" s="58">
        <v>45559</v>
      </c>
      <c r="O133" s="60" t="s">
        <v>21</v>
      </c>
    </row>
    <row r="134" spans="1:15" ht="24.95" customHeight="1" x14ac:dyDescent="0.25">
      <c r="A134" s="27"/>
      <c r="B134" s="30" t="s">
        <v>156</v>
      </c>
      <c r="C134" s="35">
        <v>14228</v>
      </c>
      <c r="D134" s="32">
        <v>14228</v>
      </c>
      <c r="E134" s="32">
        <f t="shared" si="11"/>
        <v>0</v>
      </c>
      <c r="F134" s="36" t="s">
        <v>166</v>
      </c>
      <c r="G134" s="37">
        <v>45555</v>
      </c>
      <c r="H134" s="31">
        <f t="shared" si="12"/>
        <v>14228</v>
      </c>
      <c r="I134" s="25" t="s">
        <v>15</v>
      </c>
      <c r="J134" s="25"/>
      <c r="K134" s="25"/>
      <c r="L134" s="25"/>
      <c r="M134" s="57" t="s">
        <v>206</v>
      </c>
      <c r="N134" s="58">
        <v>45559</v>
      </c>
      <c r="O134" s="60" t="s">
        <v>21</v>
      </c>
    </row>
    <row r="135" spans="1:15" ht="24.95" customHeight="1" x14ac:dyDescent="0.25">
      <c r="A135" s="27"/>
      <c r="B135" s="30" t="s">
        <v>156</v>
      </c>
      <c r="C135" s="35">
        <v>697189.95</v>
      </c>
      <c r="D135" s="32"/>
      <c r="E135" s="32">
        <f t="shared" si="11"/>
        <v>697189.95</v>
      </c>
      <c r="F135" s="36" t="s">
        <v>167</v>
      </c>
      <c r="G135" s="37">
        <v>45555</v>
      </c>
      <c r="H135" s="31">
        <f t="shared" si="12"/>
        <v>697189.95</v>
      </c>
      <c r="I135" s="15"/>
      <c r="J135" s="31">
        <f t="shared" si="13"/>
        <v>697189.95</v>
      </c>
      <c r="K135" s="7" t="s">
        <v>146</v>
      </c>
      <c r="L135" s="7" t="s">
        <v>146</v>
      </c>
      <c r="M135" s="57" t="s">
        <v>206</v>
      </c>
      <c r="N135" s="58">
        <v>45559</v>
      </c>
      <c r="O135" s="60" t="s">
        <v>21</v>
      </c>
    </row>
    <row r="136" spans="1:15" ht="24.95" customHeight="1" x14ac:dyDescent="0.25">
      <c r="A136" s="27"/>
      <c r="B136" s="30" t="s">
        <v>156</v>
      </c>
      <c r="C136" s="35">
        <v>2010.21</v>
      </c>
      <c r="D136" s="32"/>
      <c r="E136" s="32">
        <f t="shared" si="11"/>
        <v>2010.21</v>
      </c>
      <c r="F136" s="36" t="s">
        <v>168</v>
      </c>
      <c r="G136" s="37">
        <v>45560</v>
      </c>
      <c r="H136" s="31">
        <f t="shared" si="12"/>
        <v>2010.21</v>
      </c>
      <c r="I136" s="15"/>
      <c r="J136" s="31">
        <f t="shared" si="13"/>
        <v>2010.21</v>
      </c>
      <c r="K136" s="7" t="s">
        <v>146</v>
      </c>
      <c r="L136" s="7" t="s">
        <v>146</v>
      </c>
      <c r="M136" s="57" t="s">
        <v>207</v>
      </c>
      <c r="N136" s="58">
        <v>45563</v>
      </c>
      <c r="O136" s="60" t="s">
        <v>21</v>
      </c>
    </row>
    <row r="137" spans="1:15" ht="24.95" customHeight="1" x14ac:dyDescent="0.25">
      <c r="A137" s="27"/>
      <c r="B137" s="30" t="s">
        <v>156</v>
      </c>
      <c r="C137" s="35">
        <v>34132.239999999998</v>
      </c>
      <c r="D137" s="32"/>
      <c r="E137" s="32">
        <f t="shared" si="11"/>
        <v>34132.239999999998</v>
      </c>
      <c r="F137" s="36" t="s">
        <v>169</v>
      </c>
      <c r="G137" s="37">
        <v>45560</v>
      </c>
      <c r="H137" s="31">
        <f t="shared" si="12"/>
        <v>34132.239999999998</v>
      </c>
      <c r="I137" s="15"/>
      <c r="J137" s="31">
        <f t="shared" si="13"/>
        <v>34132.239999999998</v>
      </c>
      <c r="K137" s="7" t="s">
        <v>146</v>
      </c>
      <c r="L137" s="7" t="s">
        <v>146</v>
      </c>
      <c r="M137" s="57" t="s">
        <v>207</v>
      </c>
      <c r="N137" s="58">
        <v>45563</v>
      </c>
      <c r="O137" s="60" t="s">
        <v>21</v>
      </c>
    </row>
    <row r="138" spans="1:15" ht="24.95" customHeight="1" x14ac:dyDescent="0.2">
      <c r="A138" s="28" t="s">
        <v>22</v>
      </c>
      <c r="B138" s="28"/>
      <c r="C138" s="39">
        <f>SUM(C56:C137)</f>
        <v>15187101.270000003</v>
      </c>
      <c r="D138" s="39">
        <f>SUM(D56:D137)</f>
        <v>125583</v>
      </c>
      <c r="E138" s="39">
        <f>SUM(E56:E137)</f>
        <v>15061518.270000003</v>
      </c>
      <c r="F138" s="33"/>
      <c r="G138" s="34"/>
      <c r="H138" s="39">
        <f>SUM(H56:H137)</f>
        <v>15187101.270000003</v>
      </c>
      <c r="I138" s="5"/>
      <c r="J138" s="39">
        <f>SUM(J56:J137)</f>
        <v>15061518.270000003</v>
      </c>
      <c r="K138" s="5"/>
      <c r="L138" s="61"/>
      <c r="M138" s="57"/>
      <c r="N138" s="58"/>
      <c r="O138" s="60"/>
    </row>
    <row r="139" spans="1:15" x14ac:dyDescent="0.2">
      <c r="A139" s="6"/>
      <c r="B139" s="67"/>
      <c r="C139" s="11"/>
      <c r="D139" s="11"/>
      <c r="E139" s="11"/>
      <c r="F139" s="9"/>
      <c r="G139" s="9"/>
      <c r="H139" s="11"/>
      <c r="I139" s="68"/>
      <c r="J139" s="11"/>
      <c r="K139" s="69"/>
      <c r="L139" s="68"/>
      <c r="M139" s="68"/>
      <c r="N139" s="68"/>
      <c r="O139" s="70"/>
    </row>
    <row r="140" spans="1:15" x14ac:dyDescent="0.2">
      <c r="A140" s="6"/>
      <c r="B140" s="67"/>
      <c r="C140" s="11"/>
      <c r="D140" s="11"/>
      <c r="E140" s="11"/>
      <c r="F140" s="9"/>
      <c r="G140" s="9"/>
      <c r="H140" s="11"/>
      <c r="I140" s="68"/>
      <c r="J140" s="11"/>
      <c r="K140" s="69"/>
      <c r="L140" s="68"/>
      <c r="M140" s="68"/>
      <c r="N140" s="68"/>
      <c r="O140" s="70"/>
    </row>
    <row r="141" spans="1:15" x14ac:dyDescent="0.2">
      <c r="A141" s="28" t="s">
        <v>24</v>
      </c>
      <c r="B141" s="28"/>
      <c r="C141" s="71">
        <f>C138+C54+C45+C27</f>
        <v>19778007.670000006</v>
      </c>
      <c r="D141" s="71">
        <f>D138+D54+D45+D27</f>
        <v>125583</v>
      </c>
      <c r="E141" s="71">
        <f>E138+E54+E45+E27</f>
        <v>19652424.670000006</v>
      </c>
      <c r="F141" s="72"/>
      <c r="G141" s="72"/>
      <c r="H141" s="71">
        <f>H138+H54+H45+H27</f>
        <v>19778007.670000006</v>
      </c>
      <c r="I141" s="71"/>
      <c r="J141" s="71">
        <f>J138+J54+J45+J27</f>
        <v>19652424.670000006</v>
      </c>
      <c r="K141" s="71"/>
      <c r="L141" s="71"/>
      <c r="M141" s="73"/>
      <c r="N141" s="73"/>
      <c r="O141" s="73"/>
    </row>
    <row r="142" spans="1:15" x14ac:dyDescent="0.2">
      <c r="A142" s="4"/>
      <c r="B142" s="74"/>
      <c r="C142" s="75"/>
      <c r="D142" s="75"/>
      <c r="E142" s="74"/>
      <c r="F142" s="74"/>
      <c r="G142" s="74"/>
      <c r="H142" s="74"/>
      <c r="I142" s="75"/>
      <c r="J142" s="74"/>
      <c r="K142" s="74"/>
      <c r="L142" s="74"/>
      <c r="M142" s="74"/>
      <c r="N142" s="74"/>
      <c r="O142" s="74"/>
    </row>
    <row r="143" spans="1:15" x14ac:dyDescent="0.2">
      <c r="A143" s="4"/>
      <c r="B143" s="74"/>
      <c r="C143" s="75"/>
      <c r="D143" s="75"/>
      <c r="E143" s="76"/>
      <c r="F143" s="74"/>
      <c r="G143" s="74"/>
      <c r="H143" s="74"/>
      <c r="I143" s="75"/>
      <c r="J143" s="74"/>
      <c r="K143" s="74"/>
      <c r="L143" s="74"/>
      <c r="M143" s="74"/>
      <c r="N143" s="74"/>
      <c r="O143" s="74"/>
    </row>
    <row r="144" spans="1:15" x14ac:dyDescent="0.2">
      <c r="A144" s="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</row>
    <row r="145" spans="1:15" x14ac:dyDescent="0.2">
      <c r="A145" s="4"/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</row>
    <row r="146" spans="1:15" x14ac:dyDescent="0.2">
      <c r="A146" s="4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</row>
    <row r="147" spans="1:15" x14ac:dyDescent="0.2">
      <c r="A147" s="4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</row>
    <row r="148" spans="1:15" x14ac:dyDescent="0.2">
      <c r="A148" s="4"/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</row>
    <row r="149" spans="1:15" x14ac:dyDescent="0.2">
      <c r="A149" s="4"/>
      <c r="B149" s="74"/>
      <c r="C149" s="76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</row>
    <row r="150" spans="1:15" x14ac:dyDescent="0.2">
      <c r="A150" s="4"/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</row>
    <row r="151" spans="1:15" x14ac:dyDescent="0.2">
      <c r="A151" s="4"/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</row>
    <row r="152" spans="1:15" x14ac:dyDescent="0.2">
      <c r="A152" s="4"/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</row>
    <row r="153" spans="1:15" x14ac:dyDescent="0.2">
      <c r="A153" s="4"/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</row>
    <row r="154" spans="1:15" ht="74.25" customHeight="1" x14ac:dyDescent="0.2">
      <c r="A154" s="26" t="s">
        <v>28</v>
      </c>
      <c r="B154" s="26"/>
      <c r="C154" s="26"/>
      <c r="D154" s="26"/>
      <c r="E154" s="26"/>
      <c r="F154" s="26"/>
      <c r="G154" s="26"/>
      <c r="H154" s="26"/>
      <c r="I154" s="26"/>
      <c r="J154" s="26"/>
      <c r="K154" s="74"/>
      <c r="L154" s="74"/>
      <c r="M154" s="74"/>
      <c r="N154" s="74"/>
      <c r="O154" s="74"/>
    </row>
    <row r="155" spans="1:15" x14ac:dyDescent="0.2">
      <c r="A155" s="4"/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</row>
    <row r="156" spans="1:15" x14ac:dyDescent="0.2">
      <c r="A156" s="4"/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</row>
    <row r="157" spans="1:15" x14ac:dyDescent="0.2">
      <c r="A157" s="4"/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</row>
  </sheetData>
  <mergeCells count="28">
    <mergeCell ref="N1:O1"/>
    <mergeCell ref="A2:O2"/>
    <mergeCell ref="A4:O4"/>
    <mergeCell ref="A5:O5"/>
    <mergeCell ref="A7:A8"/>
    <mergeCell ref="B7:B8"/>
    <mergeCell ref="F7:H7"/>
    <mergeCell ref="I7:J7"/>
    <mergeCell ref="K7:L7"/>
    <mergeCell ref="M7:N7"/>
    <mergeCell ref="A154:J154"/>
    <mergeCell ref="I65:L65"/>
    <mergeCell ref="I72:L72"/>
    <mergeCell ref="I80:L80"/>
    <mergeCell ref="I100:L100"/>
    <mergeCell ref="I110:L110"/>
    <mergeCell ref="I111:L111"/>
    <mergeCell ref="I134:L134"/>
    <mergeCell ref="I129:L129"/>
    <mergeCell ref="A9:A26"/>
    <mergeCell ref="A28:A44"/>
    <mergeCell ref="A46:A52"/>
    <mergeCell ref="A138:B138"/>
    <mergeCell ref="A141:B141"/>
    <mergeCell ref="A56:A137"/>
    <mergeCell ref="A54:B54"/>
    <mergeCell ref="A27:B27"/>
    <mergeCell ref="A45:B45"/>
  </mergeCells>
  <phoneticPr fontId="13" type="noConversion"/>
  <pageMargins left="0.70866141732283472" right="0.70866141732283472" top="0.74803149606299213" bottom="0.74803149606299213" header="0.31496062992125984" footer="0.31496062992125984"/>
  <pageSetup scale="50" orientation="landscape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IP-5  (2)</vt:lpstr>
      <vt:lpstr>'IP-5  (2)'!Área_de_impresión</vt:lpstr>
      <vt:lpstr>'IP-5 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Esteban Hermenegildo Abarca García</cp:lastModifiedBy>
  <cp:lastPrinted>2024-11-04T01:10:15Z</cp:lastPrinted>
  <dcterms:created xsi:type="dcterms:W3CDTF">2023-09-08T01:21:25Z</dcterms:created>
  <dcterms:modified xsi:type="dcterms:W3CDTF">2024-11-04T01:10:35Z</dcterms:modified>
</cp:coreProperties>
</file>