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UARIO\OneDrive\Escritorio\JJH 1ER INFORME FINANC 2024 CADENA SDA PARTE\4.7.5 POA modificado\"/>
    </mc:Choice>
  </mc:AlternateContent>
  <bookViews>
    <workbookView xWindow="0" yWindow="0" windowWidth="28800" windowHeight="10410"/>
  </bookViews>
  <sheets>
    <sheet name="POA 10" sheetId="1" r:id="rId1"/>
  </sheets>
  <definedNames>
    <definedName name="_xlnm.Print_Area" localSheetId="0">'POA 10'!$A$1:$AS$78</definedName>
    <definedName name="_xlnm.Print_Titles" localSheetId="0">'POA 10'!$1:$5</definedName>
  </definedNames>
  <calcPr calcId="162913"/>
</workbook>
</file>

<file path=xl/calcChain.xml><?xml version="1.0" encoding="utf-8"?>
<calcChain xmlns="http://schemas.openxmlformats.org/spreadsheetml/2006/main">
  <c r="K74" i="1" l="1"/>
  <c r="K73" i="1"/>
  <c r="AS42" i="1"/>
  <c r="AF42" i="1"/>
  <c r="S42" i="1"/>
  <c r="K76" i="1"/>
  <c r="K72" i="1"/>
  <c r="G78" i="1"/>
  <c r="F78" i="1"/>
  <c r="K77" i="1"/>
  <c r="K75" i="1"/>
  <c r="K71" i="1"/>
  <c r="K70" i="1"/>
  <c r="K69" i="1"/>
  <c r="K78" i="1" l="1"/>
  <c r="AS43" i="1" l="1"/>
  <c r="AF43" i="1"/>
  <c r="S43" i="1"/>
  <c r="AS41" i="1"/>
  <c r="AF41" i="1"/>
  <c r="S41" i="1"/>
  <c r="AS40" i="1"/>
  <c r="AF40" i="1"/>
  <c r="S40" i="1"/>
  <c r="AS39" i="1"/>
  <c r="AF39" i="1"/>
  <c r="S39" i="1"/>
  <c r="AS38" i="1"/>
  <c r="AF38" i="1"/>
  <c r="S38" i="1"/>
  <c r="AS37" i="1"/>
  <c r="AF37" i="1"/>
  <c r="S37" i="1"/>
  <c r="AS36" i="1"/>
  <c r="AF36" i="1"/>
  <c r="S36" i="1"/>
  <c r="AS35" i="1"/>
  <c r="AF35" i="1"/>
  <c r="S35" i="1"/>
  <c r="AS44" i="1" l="1"/>
  <c r="AS45" i="1" s="1"/>
  <c r="AS46" i="1" s="1"/>
  <c r="C11" i="1" l="1"/>
  <c r="R11" i="1" s="1"/>
  <c r="R12" i="1" s="1"/>
</calcChain>
</file>

<file path=xl/sharedStrings.xml><?xml version="1.0" encoding="utf-8"?>
<sst xmlns="http://schemas.openxmlformats.org/spreadsheetml/2006/main" count="177" uniqueCount="103">
  <si>
    <t>CALENDARIO DE EJECUCIÓN</t>
  </si>
  <si>
    <t>E</t>
  </si>
  <si>
    <t>F</t>
  </si>
  <si>
    <t>M</t>
  </si>
  <si>
    <t>A</t>
  </si>
  <si>
    <t>J</t>
  </si>
  <si>
    <t>S</t>
  </si>
  <si>
    <t>O</t>
  </si>
  <si>
    <t>N</t>
  </si>
  <si>
    <t>D</t>
  </si>
  <si>
    <t>TOTAL</t>
  </si>
  <si>
    <t>CALENDARIO DE METAS</t>
  </si>
  <si>
    <t>ACTIVIDADES</t>
  </si>
  <si>
    <t>FINALIDAD</t>
  </si>
  <si>
    <t>FUNCIÓN</t>
  </si>
  <si>
    <t>OBJETIVO DEL PLAN ESTATAL DE DESARROLLO</t>
  </si>
  <si>
    <t>EJE DEL PLAN ESTATAL DE DESARROLLO</t>
  </si>
  <si>
    <t>SUBFUNCIÓN</t>
  </si>
  <si>
    <t xml:space="preserve">CALENDARIO DE INVERSIÓN </t>
  </si>
  <si>
    <t>N/P</t>
  </si>
  <si>
    <t>LINEAS DE ACCIÓN DEL PLAN ESTATAL DE DESARROLLO</t>
  </si>
  <si>
    <t>CLASIFICACIÓN DEL GASTO</t>
  </si>
  <si>
    <t>ESTRATEGIA DEL PLAN ESTATAL DE DESARROLLO</t>
  </si>
  <si>
    <t>EJE RECTOR:</t>
  </si>
  <si>
    <t>OBJETIVO:</t>
  </si>
  <si>
    <t>ESTRATEGIA:</t>
  </si>
  <si>
    <t>DEPENDENCIA:</t>
  </si>
  <si>
    <t>CLAVE DE INDICADOR</t>
  </si>
  <si>
    <t xml:space="preserve">UNIDAD </t>
  </si>
  <si>
    <t>CANT.</t>
  </si>
  <si>
    <t>BENEF.</t>
  </si>
  <si>
    <t>PROGRAMA DE ACTIVIDADES</t>
  </si>
  <si>
    <t>1</t>
  </si>
  <si>
    <t>H. AYUNTAMIENTO CONSTITUCIONAL DE JOSÉ JOAQUÍN DE HERRERA, GUERRERO.</t>
  </si>
  <si>
    <t>PROYECTOS:</t>
  </si>
  <si>
    <t>PROGRAMAS:</t>
  </si>
  <si>
    <t>ASIGNACIÓN PRESUPUESTAL:</t>
  </si>
  <si>
    <t>TOTAL DIAS</t>
  </si>
  <si>
    <t>CLASIFICACIÓN PROGRAMATICA</t>
  </si>
  <si>
    <t>FUENTES DE FINANCIAMIENTO:</t>
  </si>
  <si>
    <t>2</t>
  </si>
  <si>
    <t>Subtotal:</t>
  </si>
  <si>
    <t>2. Desarrollo Social</t>
  </si>
  <si>
    <t>2.5 Educación</t>
  </si>
  <si>
    <t>2.5.6 Otros Servicios Educativos y Actividades Inherentes.</t>
  </si>
  <si>
    <t>SUBTOTAL FONDO DE APORTACIONES PARA LA INFRAESTRUCTURA SOCIAL MUNICIPAL (FAISM):</t>
  </si>
  <si>
    <t>Dirección de Obras Públicas</t>
  </si>
  <si>
    <t>FONDO DE APORTACIONES PARA LA INFRAESTRUCTURA SOCIAL MUNICIPAL (FAISM)</t>
  </si>
  <si>
    <t xml:space="preserve">FONDO DE APORTACIONES PARA LA INFRAESTRUCTURA SOCIAL MUNICIPAL (FAISM).        </t>
  </si>
  <si>
    <t>DIRECCIÓN DE OBRAS PÚBLICAS</t>
  </si>
  <si>
    <t>VINCULACION AL PLAN MUNICIPAL DE DESARROLLO  2021 - 2024.</t>
  </si>
  <si>
    <r>
      <rPr>
        <sz val="11"/>
        <color theme="1"/>
        <rFont val="Arial Black"/>
        <family val="2"/>
      </rPr>
      <t>EJE 2.</t>
    </r>
    <r>
      <rPr>
        <b/>
        <sz val="11"/>
        <color theme="1"/>
        <rFont val="Arial"/>
        <family val="2"/>
      </rPr>
      <t xml:space="preserve"> JOSÉ JOAQUÍN DE HERRERA SOCIALMENTE COMPROMETIDO.</t>
    </r>
  </si>
  <si>
    <t>Impulsar el Desarrollo de las Familias y Grupos en situación de Vulnerabilidad, para mejorar su calidad de vida.</t>
  </si>
  <si>
    <t xml:space="preserve">10.1 Mejorando Mi Escuela.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</si>
  <si>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10. Infraestructura Educativa.</t>
  </si>
  <si>
    <t>9.1.1 Mejoramiento de la Infraestructura Educativa.</t>
  </si>
  <si>
    <t>SUBTOTAL DIRECCIÓN DE OBRAS PÚBLICAS; CONSTRUCCIÓN DE INFRAESTRUCTURA EDUCATIVA:</t>
  </si>
  <si>
    <t>TOTAL DEL PROGRAMA 10. INFRAESTRUCTURA EDUCATIVA:</t>
  </si>
  <si>
    <t>EJE 1. BIENESTAR, DESARROLLO HUMANO Y JUSTICIA SOCIAL</t>
  </si>
  <si>
    <t>1.4.5 Contribuir a la calidad de la educación en el estado de Guerrero para garantizar el derecho a la educación de toda la población en edad escolar en instalaciones dignas y adecuadas pedagógicamente, priorizando la atención en la población de alta y muy alta marginación y de los asentamientos de los pueblos originarios.</t>
  </si>
  <si>
    <t xml:space="preserve">Objetivo 1.4 Garantizar una educación para todos como derecho fundamental de las y los guerrerenses, con equidad, inclusión y excelencia, para promover oportunidades de aprendizaje pertinentes en todas las edades, niveles y modalidades del Sistema Educativo.
</t>
  </si>
  <si>
    <t>1.4.5.1 Realizar el diagnóstico de la infraestructura física educativa pública.                                                                                                                                                                                                                                                                                                                    1.4.5.2 Construir, rehabilitar y equipar de componentes de infraestructura educativa en educación básica, media superior y superior.                                                                                                                                                                                                         1.4.5.4 Integrar un plan estatal de uso de tecnologías educativas para las escuelas, en el que se incluya la capacitación a distancia y atención técnica.                                                                                                                                                                           1.4.5.5 Mejorar o dotar de equipamiento tecnológico y conectividad a escuelas de los diferentes niveles educativos.</t>
  </si>
  <si>
    <t>Aula</t>
  </si>
  <si>
    <t>55 Alumnos</t>
  </si>
  <si>
    <t>ALINEACIÓN AL PLAN ESTATAL DE DESARROLLO  2021 - 2027.</t>
  </si>
  <si>
    <t>Obra</t>
  </si>
  <si>
    <t>400 Alumnos</t>
  </si>
  <si>
    <t>3</t>
  </si>
  <si>
    <t>4</t>
  </si>
  <si>
    <t>5</t>
  </si>
  <si>
    <t xml:space="preserve">Rehabilitación de aulas en el Preescolar Lazaro Cardenas en la localidad de Hueycantenango. </t>
  </si>
  <si>
    <t>DOP/IE/004-24</t>
  </si>
  <si>
    <t xml:space="preserve">Rehabilitación de aulas en la escuela Secundaria Técnica Cuauhtemoc en la localidad de Hueycantenango. </t>
  </si>
  <si>
    <t xml:space="preserve">Construcción de barda perimetral en el Colegio de Bachilleres en la localidad de Hueycantenango. </t>
  </si>
  <si>
    <t>150 Alumnos</t>
  </si>
  <si>
    <t>40 Alumnos</t>
  </si>
  <si>
    <t>6</t>
  </si>
  <si>
    <t>Rehabilitación de aulas en el preescolar Luis Donaldo Colosio en la localidad de Hueycantenango.</t>
  </si>
  <si>
    <t>7</t>
  </si>
  <si>
    <t xml:space="preserve">Rehabilitación de aulas en escuela primaria Telpochcalli en la localidad de Hueycantenango. </t>
  </si>
  <si>
    <t>200 Alumnos</t>
  </si>
  <si>
    <t>8</t>
  </si>
  <si>
    <t>Construcción de aula escolar en la localidad de Tlachimaltepec.</t>
  </si>
  <si>
    <t xml:space="preserve">PROGRAMA OPERATIVO ANUAL (POA) MODIFICADO EJERCICIO 2024. </t>
  </si>
  <si>
    <t>ACCIONES MODIFICADAS EN EL PERIODO</t>
  </si>
  <si>
    <t>ACTIVIDADES PROGRAMADAS</t>
  </si>
  <si>
    <t>METAS</t>
  </si>
  <si>
    <t>PRESUPUESTO</t>
  </si>
  <si>
    <t>COMENTARIOS</t>
  </si>
  <si>
    <t>CANT. INICIAL</t>
  </si>
  <si>
    <t>CANT. FINAL</t>
  </si>
  <si>
    <t>MONTO INICIAL</t>
  </si>
  <si>
    <t>MONTO MODIFICADO</t>
  </si>
  <si>
    <t>VARIACIÓN</t>
  </si>
  <si>
    <t>Ajuste presupuestal</t>
  </si>
  <si>
    <t>Sin movimientos</t>
  </si>
  <si>
    <t>TOTALES</t>
  </si>
  <si>
    <t xml:space="preserve">Rehabilitación de red de energía electrica en la Escuela Primaria Juvencio Sanchez en la localidad de Hueycantenango. </t>
  </si>
  <si>
    <t xml:space="preserve">Construcción de red de agua potable en la escuela Secundaria Técnica Frida Kahlo en la Localidad de Ixcatla. </t>
  </si>
  <si>
    <t>Obra nueva</t>
  </si>
  <si>
    <t xml:space="preserve"> Construcción de aula escolar en la esc. Telesecundaria Independencia de México C.C.T 12DTV0581XDE en la localidad de Ayahualtempa.</t>
  </si>
  <si>
    <t>9</t>
  </si>
  <si>
    <t>NOTA: El Programa 10. Infraestructura Educativa; incrementó $ 1´059,434.52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</si>
</sst>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$&quot;* #,##0.00_-;\-&quot;$&quot;* #,##0.00_-;_-&quot;$&quot;* &quot;-&quot;??_-;_-@_-"/>
    <numFmt numFmtId="164" formatCode="00.\-"/>
    <numFmt numFmtId="165" formatCode="&quot;$&quot;#,##0.00"/>
    <numFmt numFmtId="166" formatCode="#,##0.00_ ;\-#,##0.00\ 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 Light"/>
      <family val="2"/>
      <scheme val="major"/>
    </font>
    <font>
      <b/>
      <sz val="11"/>
      <color theme="3" tint="-0.499984740745262"/>
      <name val="Arial"/>
      <family val="2"/>
    </font>
    <font>
      <b/>
      <sz val="12"/>
      <color theme="1"/>
      <name val="Arial"/>
      <family val="2"/>
    </font>
    <font>
      <b/>
      <sz val="10"/>
      <color theme="3" tint="-0.499984740745262"/>
      <name val="Arial"/>
      <family val="2"/>
    </font>
    <font>
      <b/>
      <sz val="11"/>
      <name val="Arial"/>
      <family val="2"/>
    </font>
    <font>
      <b/>
      <u/>
      <sz val="11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Arial Black"/>
      <family val="2"/>
    </font>
    <font>
      <sz val="11"/>
      <color theme="1"/>
      <name val="Arial Black"/>
      <family val="2"/>
    </font>
    <font>
      <b/>
      <sz val="12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theme="3" tint="-0.499984740745262"/>
      <name val="Arial"/>
      <family val="2"/>
    </font>
    <font>
      <b/>
      <sz val="11"/>
      <color theme="1"/>
      <name val="Calibri"/>
      <family val="2"/>
      <scheme val="minor"/>
    </font>
    <font>
      <b/>
      <sz val="20"/>
      <color theme="1"/>
      <name val="Arial"/>
      <family val="2"/>
    </font>
    <font>
      <b/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</fills>
  <borders count="3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0" fontId="6" fillId="0" borderId="0"/>
    <xf numFmtId="0" fontId="7" fillId="4" borderId="0" applyNumberFormat="0" applyBorder="0" applyAlignment="0" applyProtection="0"/>
  </cellStyleXfs>
  <cellXfs count="200">
    <xf numFmtId="0" fontId="0" fillId="0" borderId="0" xfId="0"/>
    <xf numFmtId="44" fontId="0" fillId="0" borderId="0" xfId="1" applyFont="1"/>
    <xf numFmtId="0" fontId="5" fillId="0" borderId="0" xfId="0" applyFont="1"/>
    <xf numFmtId="44" fontId="5" fillId="0" borderId="0" xfId="1" applyFont="1"/>
    <xf numFmtId="165" fontId="5" fillId="0" borderId="0" xfId="0" applyNumberFormat="1" applyFont="1"/>
    <xf numFmtId="0" fontId="8" fillId="0" borderId="0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/>
    </xf>
    <xf numFmtId="0" fontId="8" fillId="0" borderId="0" xfId="0" applyNumberFormat="1" applyFont="1" applyBorder="1" applyAlignment="1">
      <alignment vertical="center" wrapText="1"/>
    </xf>
    <xf numFmtId="0" fontId="10" fillId="0" borderId="0" xfId="0" applyFont="1"/>
    <xf numFmtId="44" fontId="10" fillId="0" borderId="0" xfId="1" applyFont="1"/>
    <xf numFmtId="0" fontId="0" fillId="0" borderId="0" xfId="0" applyFont="1"/>
    <xf numFmtId="0" fontId="11" fillId="0" borderId="6" xfId="5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Fill="1" applyBorder="1" applyAlignment="1">
      <alignment vertical="center" wrapText="1"/>
    </xf>
    <xf numFmtId="0" fontId="11" fillId="0" borderId="15" xfId="5" applyFont="1" applyFill="1" applyBorder="1" applyAlignment="1">
      <alignment horizontal="center" vertical="center" wrapText="1"/>
    </xf>
    <xf numFmtId="3" fontId="21" fillId="0" borderId="6" xfId="0" applyNumberFormat="1" applyFont="1" applyFill="1" applyBorder="1" applyAlignment="1">
      <alignment horizontal="center" vertical="center" textRotation="90" wrapText="1"/>
    </xf>
    <xf numFmtId="0" fontId="11" fillId="0" borderId="11" xfId="5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left" vertical="center" wrapText="1"/>
    </xf>
    <xf numFmtId="0" fontId="21" fillId="0" borderId="11" xfId="0" applyFont="1" applyFill="1" applyBorder="1" applyAlignment="1">
      <alignment horizontal="center" vertical="center" wrapText="1"/>
    </xf>
    <xf numFmtId="3" fontId="20" fillId="0" borderId="11" xfId="0" applyNumberFormat="1" applyFont="1" applyFill="1" applyBorder="1" applyAlignment="1">
      <alignment horizontal="center" vertical="center" textRotation="90" wrapText="1"/>
    </xf>
    <xf numFmtId="165" fontId="9" fillId="0" borderId="0" xfId="0" applyNumberFormat="1" applyFont="1" applyBorder="1" applyAlignment="1">
      <alignment vertical="center"/>
    </xf>
    <xf numFmtId="0" fontId="22" fillId="0" borderId="6" xfId="5" applyFont="1" applyFill="1" applyBorder="1" applyAlignment="1">
      <alignment horizontal="center" vertical="center" wrapText="1"/>
    </xf>
    <xf numFmtId="0" fontId="14" fillId="0" borderId="0" xfId="3" applyFont="1" applyFill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 wrapText="1"/>
    </xf>
    <xf numFmtId="165" fontId="14" fillId="0" borderId="0" xfId="0" applyNumberFormat="1" applyFont="1" applyBorder="1" applyAlignment="1">
      <alignment horizontal="center" vertical="center" wrapText="1"/>
    </xf>
    <xf numFmtId="49" fontId="9" fillId="0" borderId="14" xfId="0" applyNumberFormat="1" applyFont="1" applyBorder="1" applyAlignment="1">
      <alignment horizontal="center" vertical="center"/>
    </xf>
    <xf numFmtId="1" fontId="21" fillId="0" borderId="11" xfId="0" applyNumberFormat="1" applyFont="1" applyFill="1" applyBorder="1" applyAlignment="1">
      <alignment horizontal="center" vertical="center" textRotation="90" wrapText="1"/>
    </xf>
    <xf numFmtId="4" fontId="21" fillId="0" borderId="11" xfId="0" applyNumberFormat="1" applyFont="1" applyFill="1" applyBorder="1" applyAlignment="1">
      <alignment horizontal="center" vertical="center" textRotation="90" wrapText="1"/>
    </xf>
    <xf numFmtId="1" fontId="9" fillId="0" borderId="22" xfId="0" applyNumberFormat="1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left" vertical="center" wrapText="1"/>
    </xf>
    <xf numFmtId="0" fontId="21" fillId="0" borderId="20" xfId="0" applyFont="1" applyFill="1" applyBorder="1" applyAlignment="1">
      <alignment horizontal="center" vertical="center" textRotation="90"/>
    </xf>
    <xf numFmtId="0" fontId="21" fillId="0" borderId="20" xfId="0" applyFont="1" applyFill="1" applyBorder="1" applyAlignment="1">
      <alignment horizontal="center" vertical="center" wrapText="1"/>
    </xf>
    <xf numFmtId="3" fontId="20" fillId="0" borderId="20" xfId="0" applyNumberFormat="1" applyFont="1" applyFill="1" applyBorder="1" applyAlignment="1">
      <alignment horizontal="center" vertical="center" textRotation="90" wrapText="1"/>
    </xf>
    <xf numFmtId="0" fontId="9" fillId="0" borderId="20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2" fillId="5" borderId="13" xfId="0" applyFont="1" applyFill="1" applyBorder="1" applyAlignment="1">
      <alignment horizontal="center" vertical="center"/>
    </xf>
    <xf numFmtId="0" fontId="12" fillId="5" borderId="7" xfId="0" applyFont="1" applyFill="1" applyBorder="1" applyAlignment="1">
      <alignment horizontal="center" vertical="center"/>
    </xf>
    <xf numFmtId="0" fontId="12" fillId="0" borderId="3" xfId="3" applyFont="1" applyFill="1" applyBorder="1" applyAlignment="1">
      <alignment horizontal="center" vertical="center"/>
    </xf>
    <xf numFmtId="0" fontId="19" fillId="0" borderId="13" xfId="3" applyFont="1" applyFill="1" applyBorder="1" applyAlignment="1">
      <alignment horizontal="center" vertical="center"/>
    </xf>
    <xf numFmtId="0" fontId="12" fillId="0" borderId="7" xfId="3" applyFont="1" applyFill="1" applyBorder="1" applyAlignment="1">
      <alignment horizontal="center" vertical="center"/>
    </xf>
    <xf numFmtId="0" fontId="19" fillId="0" borderId="7" xfId="3" applyFont="1" applyFill="1" applyBorder="1" applyAlignment="1">
      <alignment horizontal="center" vertical="center"/>
    </xf>
    <xf numFmtId="165" fontId="9" fillId="0" borderId="15" xfId="0" applyNumberFormat="1" applyFont="1" applyBorder="1" applyAlignment="1">
      <alignment vertical="center"/>
    </xf>
    <xf numFmtId="165" fontId="4" fillId="0" borderId="26" xfId="0" applyNumberFormat="1" applyFont="1" applyFill="1" applyBorder="1" applyAlignment="1">
      <alignment vertical="center"/>
    </xf>
    <xf numFmtId="0" fontId="4" fillId="0" borderId="0" xfId="0" applyFont="1" applyAlignment="1">
      <alignment horizontal="center"/>
    </xf>
    <xf numFmtId="0" fontId="11" fillId="0" borderId="0" xfId="3" applyFont="1" applyFill="1" applyBorder="1" applyAlignment="1">
      <alignment horizontal="center" vertical="center" wrapText="1"/>
    </xf>
    <xf numFmtId="0" fontId="19" fillId="0" borderId="0" xfId="3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1" fillId="0" borderId="6" xfId="0" applyNumberFormat="1" applyFont="1" applyBorder="1" applyAlignment="1">
      <alignment horizontal="center" vertical="center" wrapText="1"/>
    </xf>
    <xf numFmtId="2" fontId="21" fillId="0" borderId="11" xfId="0" applyNumberFormat="1" applyFont="1" applyFill="1" applyBorder="1" applyAlignment="1">
      <alignment horizontal="center" vertical="center" textRotation="90" wrapText="1"/>
    </xf>
    <xf numFmtId="165" fontId="8" fillId="0" borderId="21" xfId="0" applyNumberFormat="1" applyFont="1" applyBorder="1" applyAlignment="1">
      <alignment horizontal="center" vertical="center"/>
    </xf>
    <xf numFmtId="0" fontId="9" fillId="0" borderId="11" xfId="0" applyNumberFormat="1" applyFont="1" applyFill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3" fillId="0" borderId="18" xfId="5" applyFont="1" applyFill="1" applyBorder="1" applyAlignment="1">
      <alignment horizontal="center" vertical="center" wrapText="1"/>
    </xf>
    <xf numFmtId="0" fontId="25" fillId="0" borderId="6" xfId="0" applyFont="1" applyFill="1" applyBorder="1" applyAlignment="1">
      <alignment horizontal="center" vertical="center" wrapText="1"/>
    </xf>
    <xf numFmtId="165" fontId="13" fillId="0" borderId="5" xfId="5" applyNumberFormat="1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left" vertical="center" wrapText="1"/>
    </xf>
    <xf numFmtId="1" fontId="9" fillId="0" borderId="14" xfId="0" applyNumberFormat="1" applyFont="1" applyBorder="1" applyAlignment="1">
      <alignment horizontal="center" vertical="center"/>
    </xf>
    <xf numFmtId="165" fontId="9" fillId="0" borderId="6" xfId="0" applyNumberFormat="1" applyFont="1" applyBorder="1" applyAlignment="1">
      <alignment horizontal="center" vertical="center" wrapText="1"/>
    </xf>
    <xf numFmtId="165" fontId="23" fillId="0" borderId="6" xfId="0" applyNumberFormat="1" applyFont="1" applyBorder="1"/>
    <xf numFmtId="165" fontId="9" fillId="0" borderId="2" xfId="0" applyNumberFormat="1" applyFont="1" applyBorder="1" applyAlignment="1">
      <alignment horizontal="center" vertical="center" wrapText="1"/>
    </xf>
    <xf numFmtId="165" fontId="9" fillId="0" borderId="4" xfId="0" applyNumberFormat="1" applyFont="1" applyBorder="1" applyAlignment="1">
      <alignment horizontal="center" vertical="center" wrapText="1"/>
    </xf>
    <xf numFmtId="165" fontId="13" fillId="0" borderId="2" xfId="5" applyNumberFormat="1" applyFont="1" applyFill="1" applyBorder="1" applyAlignment="1">
      <alignment horizontal="center" vertical="center" wrapText="1"/>
    </xf>
    <xf numFmtId="0" fontId="13" fillId="0" borderId="4" xfId="5" applyFont="1" applyFill="1" applyBorder="1" applyAlignment="1">
      <alignment horizontal="center" vertical="center" wrapText="1"/>
    </xf>
    <xf numFmtId="0" fontId="13" fillId="0" borderId="3" xfId="5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9" fillId="0" borderId="4" xfId="0" applyNumberFormat="1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0" fontId="23" fillId="0" borderId="6" xfId="0" applyFont="1" applyBorder="1" applyAlignment="1">
      <alignment horizontal="center"/>
    </xf>
    <xf numFmtId="165" fontId="23" fillId="0" borderId="6" xfId="0" applyNumberFormat="1" applyFont="1" applyBorder="1"/>
    <xf numFmtId="0" fontId="23" fillId="0" borderId="6" xfId="0" applyFont="1" applyBorder="1"/>
    <xf numFmtId="165" fontId="23" fillId="0" borderId="2" xfId="0" applyNumberFormat="1" applyFont="1" applyBorder="1" applyAlignment="1">
      <alignment horizontal="center"/>
    </xf>
    <xf numFmtId="0" fontId="23" fillId="0" borderId="4" xfId="0" applyFont="1" applyBorder="1" applyAlignment="1">
      <alignment horizontal="center"/>
    </xf>
    <xf numFmtId="0" fontId="23" fillId="0" borderId="3" xfId="0" applyFont="1" applyBorder="1" applyAlignment="1">
      <alignment horizontal="center"/>
    </xf>
    <xf numFmtId="0" fontId="0" fillId="0" borderId="2" xfId="0" applyBorder="1"/>
    <xf numFmtId="0" fontId="0" fillId="0" borderId="4" xfId="0" applyBorder="1"/>
    <xf numFmtId="0" fontId="0" fillId="0" borderId="3" xfId="0" applyBorder="1"/>
    <xf numFmtId="165" fontId="13" fillId="0" borderId="4" xfId="5" applyNumberFormat="1" applyFont="1" applyFill="1" applyBorder="1" applyAlignment="1">
      <alignment horizontal="center" vertical="center" wrapText="1"/>
    </xf>
    <xf numFmtId="165" fontId="13" fillId="0" borderId="3" xfId="5" applyNumberFormat="1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horizontal="center" vertical="center" wrapText="1"/>
    </xf>
    <xf numFmtId="0" fontId="13" fillId="0" borderId="8" xfId="5" applyFont="1" applyFill="1" applyBorder="1" applyAlignment="1">
      <alignment horizontal="center" vertical="center" wrapText="1"/>
    </xf>
    <xf numFmtId="0" fontId="13" fillId="0" borderId="10" xfId="5" applyFont="1" applyFill="1" applyBorder="1" applyAlignment="1">
      <alignment horizontal="center" vertical="center" wrapText="1"/>
    </xf>
    <xf numFmtId="0" fontId="13" fillId="0" borderId="9" xfId="5" applyFont="1" applyFill="1" applyBorder="1" applyAlignment="1">
      <alignment horizontal="center" vertical="center" wrapText="1"/>
    </xf>
    <xf numFmtId="0" fontId="24" fillId="8" borderId="30" xfId="0" applyFont="1" applyFill="1" applyBorder="1" applyAlignment="1">
      <alignment horizontal="center" vertical="center"/>
    </xf>
    <xf numFmtId="0" fontId="24" fillId="8" borderId="0" xfId="0" applyFont="1" applyFill="1" applyBorder="1" applyAlignment="1">
      <alignment horizontal="center" vertical="center"/>
    </xf>
    <xf numFmtId="0" fontId="13" fillId="0" borderId="16" xfId="5" applyFont="1" applyFill="1" applyBorder="1" applyAlignment="1">
      <alignment horizontal="center" vertical="center" wrapText="1"/>
    </xf>
    <xf numFmtId="0" fontId="13" fillId="0" borderId="31" xfId="5" applyFont="1" applyFill="1" applyBorder="1" applyAlignment="1">
      <alignment horizontal="center" vertical="center" wrapText="1"/>
    </xf>
    <xf numFmtId="0" fontId="13" fillId="0" borderId="18" xfId="5" applyFont="1" applyFill="1" applyBorder="1" applyAlignment="1">
      <alignment horizontal="center" vertical="center" wrapText="1"/>
    </xf>
    <xf numFmtId="0" fontId="13" fillId="0" borderId="11" xfId="5" applyFont="1" applyFill="1" applyBorder="1" applyAlignment="1">
      <alignment horizontal="center" vertical="center" wrapText="1"/>
    </xf>
    <xf numFmtId="0" fontId="13" fillId="0" borderId="19" xfId="5" applyFont="1" applyFill="1" applyBorder="1" applyAlignment="1">
      <alignment horizontal="center" vertical="center" wrapText="1"/>
    </xf>
    <xf numFmtId="0" fontId="13" fillId="0" borderId="5" xfId="5" applyFont="1" applyFill="1" applyBorder="1" applyAlignment="1">
      <alignment horizontal="center" vertical="center" wrapText="1"/>
    </xf>
    <xf numFmtId="0" fontId="11" fillId="0" borderId="27" xfId="5" applyFont="1" applyFill="1" applyBorder="1" applyAlignment="1">
      <alignment horizontal="center" vertical="center" wrapText="1"/>
    </xf>
    <xf numFmtId="0" fontId="11" fillId="0" borderId="28" xfId="5" applyFont="1" applyFill="1" applyBorder="1" applyAlignment="1">
      <alignment horizontal="center" vertical="center" wrapText="1"/>
    </xf>
    <xf numFmtId="0" fontId="11" fillId="0" borderId="29" xfId="5" applyFont="1" applyFill="1" applyBorder="1" applyAlignment="1">
      <alignment horizontal="center" vertical="center" wrapText="1"/>
    </xf>
    <xf numFmtId="0" fontId="11" fillId="0" borderId="7" xfId="5" applyFont="1" applyFill="1" applyBorder="1" applyAlignment="1">
      <alignment horizontal="center" vertical="center" wrapText="1"/>
    </xf>
    <xf numFmtId="0" fontId="11" fillId="0" borderId="0" xfId="5" applyFont="1" applyFill="1" applyBorder="1" applyAlignment="1">
      <alignment horizontal="center" vertical="center" wrapText="1"/>
    </xf>
    <xf numFmtId="0" fontId="11" fillId="0" borderId="32" xfId="5" applyFont="1" applyFill="1" applyBorder="1" applyAlignment="1">
      <alignment horizontal="center" vertical="center" wrapText="1"/>
    </xf>
    <xf numFmtId="0" fontId="11" fillId="0" borderId="8" xfId="5" applyFont="1" applyFill="1" applyBorder="1" applyAlignment="1">
      <alignment horizontal="center" vertical="center" wrapText="1"/>
    </xf>
    <xf numFmtId="0" fontId="11" fillId="0" borderId="10" xfId="5" applyFont="1" applyFill="1" applyBorder="1" applyAlignment="1">
      <alignment horizontal="center" vertical="center" wrapText="1"/>
    </xf>
    <xf numFmtId="0" fontId="11" fillId="0" borderId="9" xfId="5" applyFont="1" applyFill="1" applyBorder="1" applyAlignment="1">
      <alignment horizontal="center" vertical="center" wrapText="1"/>
    </xf>
    <xf numFmtId="0" fontId="13" fillId="0" borderId="19" xfId="5" applyFont="1" applyFill="1" applyBorder="1" applyAlignment="1">
      <alignment horizontal="center" vertical="center" textRotation="90" wrapText="1"/>
    </xf>
    <xf numFmtId="0" fontId="13" fillId="0" borderId="5" xfId="5" applyFont="1" applyFill="1" applyBorder="1" applyAlignment="1">
      <alignment horizontal="center" vertical="center" textRotation="90" wrapText="1"/>
    </xf>
    <xf numFmtId="0" fontId="13" fillId="0" borderId="7" xfId="5" applyFont="1" applyFill="1" applyBorder="1" applyAlignment="1">
      <alignment horizontal="center" vertical="center" wrapText="1"/>
    </xf>
    <xf numFmtId="0" fontId="13" fillId="0" borderId="0" xfId="5" applyFont="1" applyFill="1" applyBorder="1" applyAlignment="1">
      <alignment horizontal="center" vertical="center" wrapText="1"/>
    </xf>
    <xf numFmtId="0" fontId="13" fillId="0" borderId="32" xfId="5" applyFont="1" applyFill="1" applyBorder="1" applyAlignment="1">
      <alignment horizontal="center" vertical="center" wrapText="1"/>
    </xf>
    <xf numFmtId="0" fontId="4" fillId="7" borderId="27" xfId="0" applyFont="1" applyFill="1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29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49" fontId="9" fillId="0" borderId="12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0" fontId="22" fillId="0" borderId="11" xfId="5" applyFont="1" applyFill="1" applyBorder="1" applyAlignment="1">
      <alignment horizontal="center" vertical="center" wrapText="1"/>
    </xf>
    <xf numFmtId="0" fontId="22" fillId="0" borderId="5" xfId="5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textRotation="90" wrapText="1"/>
    </xf>
    <xf numFmtId="0" fontId="0" fillId="0" borderId="5" xfId="0" applyBorder="1" applyAlignment="1">
      <alignment horizontal="center" vertical="center" textRotation="90" wrapText="1"/>
    </xf>
    <xf numFmtId="0" fontId="4" fillId="6" borderId="5" xfId="0" applyFont="1" applyFill="1" applyBorder="1" applyAlignment="1">
      <alignment horizontal="left"/>
    </xf>
    <xf numFmtId="0" fontId="11" fillId="0" borderId="6" xfId="3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0" fontId="15" fillId="0" borderId="12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13" xfId="0" applyFont="1" applyFill="1" applyBorder="1" applyAlignment="1">
      <alignment horizontal="center" vertical="top" wrapText="1"/>
    </xf>
    <xf numFmtId="4" fontId="4" fillId="0" borderId="20" xfId="0" applyNumberFormat="1" applyFont="1" applyFill="1" applyBorder="1" applyAlignment="1">
      <alignment horizontal="center" vertical="center" wrapText="1"/>
    </xf>
    <xf numFmtId="0" fontId="17" fillId="5" borderId="23" xfId="0" applyFont="1" applyFill="1" applyBorder="1" applyAlignment="1">
      <alignment horizontal="center" vertical="center"/>
    </xf>
    <xf numFmtId="0" fontId="17" fillId="5" borderId="24" xfId="0" applyFont="1" applyFill="1" applyBorder="1" applyAlignment="1">
      <alignment horizontal="center" vertical="center"/>
    </xf>
    <xf numFmtId="0" fontId="17" fillId="5" borderId="25" xfId="0" applyFont="1" applyFill="1" applyBorder="1" applyAlignment="1">
      <alignment horizontal="center" vertical="center"/>
    </xf>
    <xf numFmtId="0" fontId="11" fillId="0" borderId="17" xfId="5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0" fillId="0" borderId="0" xfId="0" applyAlignment="1"/>
    <xf numFmtId="0" fontId="4" fillId="0" borderId="0" xfId="0" applyFont="1" applyAlignment="1">
      <alignment horizontal="center"/>
    </xf>
    <xf numFmtId="0" fontId="4" fillId="6" borderId="6" xfId="0" applyFont="1" applyFill="1" applyBorder="1" applyAlignment="1">
      <alignment horizontal="left" vertical="center"/>
    </xf>
    <xf numFmtId="0" fontId="12" fillId="6" borderId="8" xfId="0" applyFont="1" applyFill="1" applyBorder="1" applyAlignment="1">
      <alignment horizontal="center" vertical="center"/>
    </xf>
    <xf numFmtId="0" fontId="12" fillId="6" borderId="10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12" fillId="0" borderId="2" xfId="3" applyFont="1" applyFill="1" applyBorder="1" applyAlignment="1">
      <alignment horizontal="center" vertical="center"/>
    </xf>
    <xf numFmtId="0" fontId="12" fillId="0" borderId="4" xfId="3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0" fontId="4" fillId="5" borderId="2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165" fontId="4" fillId="0" borderId="6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165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9" fillId="0" borderId="2" xfId="3" applyFont="1" applyFill="1" applyBorder="1" applyAlignment="1">
      <alignment horizontal="center" vertical="center"/>
    </xf>
    <xf numFmtId="0" fontId="19" fillId="0" borderId="4" xfId="3" applyFont="1" applyFill="1" applyBorder="1" applyAlignment="1">
      <alignment horizontal="center" vertical="center"/>
    </xf>
    <xf numFmtId="166" fontId="9" fillId="6" borderId="6" xfId="0" applyNumberFormat="1" applyFont="1" applyFill="1" applyBorder="1" applyAlignment="1">
      <alignment horizontal="center" vertical="center"/>
    </xf>
    <xf numFmtId="0" fontId="11" fillId="0" borderId="16" xfId="5" applyFont="1" applyFill="1" applyBorder="1" applyAlignment="1">
      <alignment horizontal="center" vertical="center" wrapText="1"/>
    </xf>
    <xf numFmtId="0" fontId="11" fillId="0" borderId="18" xfId="5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wrapText="1"/>
    </xf>
    <xf numFmtId="0" fontId="11" fillId="0" borderId="19" xfId="5" applyFont="1" applyFill="1" applyBorder="1" applyAlignment="1">
      <alignment horizontal="center" vertical="center" wrapText="1"/>
    </xf>
    <xf numFmtId="0" fontId="13" fillId="0" borderId="11" xfId="5" applyFont="1" applyFill="1" applyBorder="1" applyAlignment="1">
      <alignment horizontal="center" vertical="center" textRotation="90" wrapText="1"/>
    </xf>
    <xf numFmtId="0" fontId="11" fillId="0" borderId="5" xfId="5" applyFont="1" applyFill="1" applyBorder="1" applyAlignment="1">
      <alignment horizontal="center" vertical="center" textRotation="90" wrapText="1"/>
    </xf>
    <xf numFmtId="0" fontId="16" fillId="5" borderId="2" xfId="0" applyFont="1" applyFill="1" applyBorder="1" applyAlignment="1">
      <alignment horizontal="center" vertical="center"/>
    </xf>
    <xf numFmtId="0" fontId="16" fillId="5" borderId="4" xfId="0" applyFont="1" applyFill="1" applyBorder="1" applyAlignment="1">
      <alignment horizontal="center" vertical="center"/>
    </xf>
    <xf numFmtId="0" fontId="16" fillId="5" borderId="3" xfId="0" applyFont="1" applyFill="1" applyBorder="1" applyAlignment="1">
      <alignment horizontal="center" vertical="center"/>
    </xf>
    <xf numFmtId="0" fontId="11" fillId="0" borderId="6" xfId="3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165" fontId="4" fillId="5" borderId="2" xfId="0" applyNumberFormat="1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165" fontId="4" fillId="0" borderId="28" xfId="0" applyNumberFormat="1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165" fontId="5" fillId="0" borderId="28" xfId="0" applyNumberFormat="1" applyFont="1" applyBorder="1" applyAlignment="1">
      <alignment horizontal="center" vertical="center"/>
    </xf>
    <xf numFmtId="166" fontId="4" fillId="6" borderId="2" xfId="0" applyNumberFormat="1" applyFont="1" applyFill="1" applyBorder="1" applyAlignment="1">
      <alignment horizontal="center" vertical="center" wrapText="1"/>
    </xf>
    <xf numFmtId="166" fontId="4" fillId="6" borderId="4" xfId="0" applyNumberFormat="1" applyFont="1" applyFill="1" applyBorder="1" applyAlignment="1">
      <alignment horizontal="center" vertical="center" wrapText="1"/>
    </xf>
    <xf numFmtId="166" fontId="4" fillId="6" borderId="3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 wrapText="1"/>
    </xf>
    <xf numFmtId="165" fontId="4" fillId="0" borderId="3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65" fontId="5" fillId="0" borderId="28" xfId="0" applyNumberFormat="1" applyFont="1" applyBorder="1" applyAlignment="1">
      <alignment horizontal="center" vertical="center" wrapText="1"/>
    </xf>
    <xf numFmtId="0" fontId="17" fillId="5" borderId="12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13" xfId="0" applyFont="1" applyFill="1" applyBorder="1" applyAlignment="1">
      <alignment horizontal="center" vertical="center" wrapText="1"/>
    </xf>
  </cellXfs>
  <cellStyles count="6">
    <cellStyle name="Bueno" xfId="5" builtinId="26"/>
    <cellStyle name="Cálculo" xfId="3" builtinId="22"/>
    <cellStyle name="Entrada" xfId="2" builtinId="20"/>
    <cellStyle name="Moneda" xfId="1" builtinId="4"/>
    <cellStyle name="Normal" xfId="0" builtinId="0"/>
    <cellStyle name="Normal 2 2" xfId="4"/>
  </cellStyles>
  <dxfs count="0"/>
  <tableStyles count="0" defaultTableStyle="TableStyleMedium2" defaultPivotStyle="PivotStyleLight16"/>
  <colors>
    <mruColors>
      <color rgb="FFFFCC99"/>
      <color rgb="FFFF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488155</xdr:colOff>
      <xdr:row>49</xdr:row>
      <xdr:rowOff>130969</xdr:rowOff>
    </xdr:from>
    <xdr:to>
      <xdr:col>44</xdr:col>
      <xdr:colOff>500061</xdr:colOff>
      <xdr:row>59</xdr:row>
      <xdr:rowOff>178594</xdr:rowOff>
    </xdr:to>
    <xdr:grpSp>
      <xdr:nvGrpSpPr>
        <xdr:cNvPr id="2" name="Grupo 1"/>
        <xdr:cNvGrpSpPr/>
      </xdr:nvGrpSpPr>
      <xdr:grpSpPr>
        <a:xfrm>
          <a:off x="812005" y="19504819"/>
          <a:ext cx="14289881" cy="1952625"/>
          <a:chOff x="495502" y="5562423"/>
          <a:chExt cx="14795985" cy="631036"/>
        </a:xfrm>
      </xdr:grpSpPr>
      <xdr:sp macro="" textlink="">
        <xdr:nvSpPr>
          <xdr:cNvPr id="3" name="Rectángulo 2"/>
          <xdr:cNvSpPr/>
        </xdr:nvSpPr>
        <xdr:spPr>
          <a:xfrm>
            <a:off x="495502" y="5562423"/>
            <a:ext cx="3776380" cy="6310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Elaboró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Alberto Castro Flores.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Tesorero Municipal</a:t>
            </a:r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</a:p>
        </xdr:txBody>
      </xdr:sp>
      <xdr:sp macro="" textlink="">
        <xdr:nvSpPr>
          <xdr:cNvPr id="6" name="Rectángulo 5"/>
          <xdr:cNvSpPr/>
        </xdr:nvSpPr>
        <xdr:spPr>
          <a:xfrm>
            <a:off x="5361462" y="5581170"/>
            <a:ext cx="4679576" cy="5782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Vo. Bo.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Ing. Salvador Flores</a:t>
            </a:r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 Castillo.</a:t>
            </a:r>
          </a:p>
          <a:p>
            <a:pPr algn="ctr"/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Sindico Procurador.</a:t>
            </a:r>
            <a:endParaRPr lang="es-MX" sz="1100" b="1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7" name="Rectángulo 6"/>
          <xdr:cNvSpPr/>
        </xdr:nvSpPr>
        <xdr:spPr>
          <a:xfrm>
            <a:off x="11378909" y="5602099"/>
            <a:ext cx="3912578" cy="55510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Autorizó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Orquídia Hernández Mendoza.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Presidenta Municipal.</a:t>
            </a:r>
          </a:p>
        </xdr:txBody>
      </xdr:sp>
    </xdr:grpSp>
    <xdr:clientData/>
  </xdr:twoCellAnchor>
  <xdr:twoCellAnchor editAs="oneCell">
    <xdr:from>
      <xdr:col>1</xdr:col>
      <xdr:colOff>845343</xdr:colOff>
      <xdr:row>0</xdr:row>
      <xdr:rowOff>47624</xdr:rowOff>
    </xdr:from>
    <xdr:to>
      <xdr:col>2</xdr:col>
      <xdr:colOff>23813</xdr:colOff>
      <xdr:row>4</xdr:row>
      <xdr:rowOff>119062</xdr:rowOff>
    </xdr:to>
    <xdr:pic>
      <xdr:nvPicPr>
        <xdr:cNvPr id="11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" y="47624"/>
          <a:ext cx="976314" cy="102393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38</xdr:col>
      <xdr:colOff>83344</xdr:colOff>
      <xdr:row>0</xdr:row>
      <xdr:rowOff>0</xdr:rowOff>
    </xdr:from>
    <xdr:to>
      <xdr:col>44</xdr:col>
      <xdr:colOff>166688</xdr:colOff>
      <xdr:row>3</xdr:row>
      <xdr:rowOff>119061</xdr:rowOff>
    </xdr:to>
    <xdr:pic>
      <xdr:nvPicPr>
        <xdr:cNvPr id="8" name="Imagen 7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13275469" y="0"/>
          <a:ext cx="1583532" cy="92868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V78"/>
  <sheetViews>
    <sheetView tabSelected="1" view="pageBreakPreview" topLeftCell="A49" zoomScaleSheetLayoutView="100" workbookViewId="0">
      <selection activeCell="AE70" sqref="AE70"/>
    </sheetView>
  </sheetViews>
  <sheetFormatPr baseColWidth="10" defaultColWidth="9.140625" defaultRowHeight="15" x14ac:dyDescent="0.25"/>
  <cols>
    <col min="1" max="1" width="4.85546875" customWidth="1"/>
    <col min="2" max="2" width="27" customWidth="1"/>
    <col min="3" max="3" width="6.42578125" customWidth="1"/>
    <col min="4" max="5" width="7.42578125" customWidth="1"/>
    <col min="6" max="6" width="14.28515625" customWidth="1"/>
    <col min="7" max="12" width="3.7109375" customWidth="1"/>
    <col min="13" max="13" width="4.85546875" customWidth="1"/>
    <col min="14" max="18" width="3.7109375" customWidth="1"/>
    <col min="19" max="19" width="8" customWidth="1"/>
    <col min="20" max="31" width="3.7109375" customWidth="1"/>
    <col min="32" max="32" width="8.7109375" customWidth="1"/>
    <col min="33" max="44" width="3.7109375" customWidth="1"/>
    <col min="45" max="45" width="17" customWidth="1"/>
    <col min="46" max="46" width="14.85546875" customWidth="1"/>
    <col min="47" max="47" width="17.140625" style="1" hidden="1" customWidth="1"/>
    <col min="48" max="48" width="16.5703125" hidden="1" customWidth="1"/>
    <col min="50" max="50" width="17.85546875" customWidth="1"/>
  </cols>
  <sheetData>
    <row r="1" spans="1:47" ht="33" customHeight="1" x14ac:dyDescent="0.25">
      <c r="A1" s="144" t="s">
        <v>33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4"/>
      <c r="U1" s="144"/>
      <c r="V1" s="144"/>
      <c r="W1" s="144"/>
      <c r="X1" s="144"/>
      <c r="Y1" s="144"/>
      <c r="Z1" s="144"/>
      <c r="AA1" s="144"/>
      <c r="AB1" s="144"/>
      <c r="AC1" s="144"/>
      <c r="AD1" s="144"/>
      <c r="AE1" s="144"/>
      <c r="AF1" s="144"/>
      <c r="AG1" s="144"/>
      <c r="AH1" s="144"/>
      <c r="AI1" s="144"/>
      <c r="AJ1" s="144"/>
      <c r="AK1" s="144"/>
      <c r="AL1" s="144"/>
      <c r="AM1" s="144"/>
      <c r="AN1" s="144"/>
      <c r="AO1" s="144"/>
      <c r="AP1" s="144"/>
      <c r="AQ1" s="144"/>
      <c r="AR1" s="144"/>
      <c r="AS1" s="144"/>
    </row>
    <row r="2" spans="1:47" ht="11.25" customHeight="1" x14ac:dyDescent="0.25">
      <c r="A2" s="145"/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45"/>
      <c r="T2" s="145"/>
      <c r="U2" s="145"/>
      <c r="V2" s="145"/>
      <c r="W2" s="145"/>
      <c r="X2" s="145"/>
      <c r="Y2" s="145"/>
      <c r="Z2" s="145"/>
      <c r="AA2" s="145"/>
      <c r="AB2" s="145"/>
      <c r="AC2" s="145"/>
      <c r="AD2" s="145"/>
      <c r="AE2" s="145"/>
      <c r="AF2" s="145"/>
      <c r="AG2" s="145"/>
      <c r="AH2" s="145"/>
      <c r="AI2" s="145"/>
      <c r="AJ2" s="145"/>
      <c r="AK2" s="145"/>
      <c r="AL2" s="145"/>
      <c r="AM2" s="145"/>
      <c r="AN2" s="145"/>
      <c r="AO2" s="145"/>
      <c r="AP2" s="145"/>
      <c r="AQ2" s="145"/>
      <c r="AR2" s="145"/>
      <c r="AS2" s="145"/>
    </row>
    <row r="3" spans="1:47" ht="19.5" customHeight="1" x14ac:dyDescent="0.25">
      <c r="A3" s="146" t="s">
        <v>83</v>
      </c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  <c r="Q3" s="146"/>
      <c r="R3" s="146"/>
      <c r="S3" s="146"/>
      <c r="T3" s="146"/>
      <c r="U3" s="146"/>
      <c r="V3" s="146"/>
      <c r="W3" s="146"/>
      <c r="X3" s="146"/>
      <c r="Y3" s="146"/>
      <c r="Z3" s="146"/>
      <c r="AA3" s="146"/>
      <c r="AB3" s="146"/>
      <c r="AC3" s="146"/>
      <c r="AD3" s="146"/>
      <c r="AE3" s="146"/>
      <c r="AF3" s="146"/>
      <c r="AG3" s="146"/>
      <c r="AH3" s="146"/>
      <c r="AI3" s="146"/>
      <c r="AJ3" s="146"/>
      <c r="AK3" s="146"/>
      <c r="AL3" s="146"/>
      <c r="AM3" s="146"/>
      <c r="AN3" s="146"/>
      <c r="AO3" s="146"/>
      <c r="AP3" s="146"/>
      <c r="AQ3" s="146"/>
      <c r="AR3" s="146"/>
      <c r="AS3" s="146"/>
    </row>
    <row r="4" spans="1:47" ht="11.25" customHeight="1" x14ac:dyDescent="0.25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</row>
    <row r="5" spans="1:47" ht="12" customHeight="1" x14ac:dyDescent="0.25">
      <c r="A5" s="35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</row>
    <row r="6" spans="1:47" ht="8.25" customHeight="1" x14ac:dyDescent="0.25">
      <c r="A6" s="158"/>
      <c r="B6" s="159"/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59"/>
      <c r="AD6" s="159"/>
      <c r="AE6" s="159"/>
      <c r="AF6" s="159"/>
      <c r="AG6" s="159"/>
      <c r="AH6" s="159"/>
      <c r="AI6" s="159"/>
      <c r="AJ6" s="159"/>
      <c r="AK6" s="159"/>
      <c r="AL6" s="159"/>
      <c r="AM6" s="159"/>
      <c r="AN6" s="159"/>
      <c r="AO6" s="159"/>
      <c r="AP6" s="159"/>
      <c r="AQ6" s="159"/>
      <c r="AR6" s="159"/>
      <c r="AS6" s="160"/>
    </row>
    <row r="7" spans="1:47" ht="19.5" customHeight="1" x14ac:dyDescent="0.25">
      <c r="A7" s="35"/>
      <c r="B7" s="119" t="s">
        <v>26</v>
      </c>
      <c r="C7" s="119"/>
      <c r="D7" s="119"/>
      <c r="E7" s="119" t="s">
        <v>49</v>
      </c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119"/>
      <c r="S7" s="119"/>
      <c r="T7" s="119"/>
      <c r="U7" s="119"/>
      <c r="V7" s="35"/>
      <c r="W7" s="148" t="s">
        <v>21</v>
      </c>
      <c r="X7" s="149"/>
      <c r="Y7" s="149"/>
      <c r="Z7" s="149"/>
      <c r="AA7" s="149"/>
      <c r="AB7" s="149"/>
      <c r="AC7" s="149"/>
      <c r="AD7" s="149"/>
      <c r="AE7" s="149"/>
      <c r="AF7" s="149"/>
      <c r="AG7" s="149"/>
      <c r="AH7" s="149"/>
      <c r="AI7" s="149"/>
      <c r="AJ7" s="149"/>
      <c r="AK7" s="149"/>
      <c r="AL7" s="149"/>
      <c r="AM7" s="149"/>
      <c r="AN7" s="149"/>
      <c r="AO7" s="149"/>
      <c r="AP7" s="149"/>
      <c r="AQ7" s="149"/>
      <c r="AR7" s="149"/>
      <c r="AS7" s="149"/>
      <c r="AT7" s="37"/>
      <c r="AU7" s="36"/>
    </row>
    <row r="8" spans="1:47" ht="46.5" customHeight="1" x14ac:dyDescent="0.25">
      <c r="A8" s="35"/>
      <c r="B8" s="147" t="s">
        <v>39</v>
      </c>
      <c r="C8" s="147"/>
      <c r="D8" s="147"/>
      <c r="E8" s="155" t="s">
        <v>48</v>
      </c>
      <c r="F8" s="156"/>
      <c r="G8" s="156"/>
      <c r="H8" s="156"/>
      <c r="I8" s="156"/>
      <c r="J8" s="156"/>
      <c r="K8" s="156"/>
      <c r="L8" s="156"/>
      <c r="M8" s="156"/>
      <c r="N8" s="156"/>
      <c r="O8" s="156"/>
      <c r="P8" s="156"/>
      <c r="Q8" s="156"/>
      <c r="R8" s="156"/>
      <c r="S8" s="156"/>
      <c r="T8" s="156"/>
      <c r="U8" s="157"/>
      <c r="V8" s="35"/>
      <c r="W8" s="120" t="s">
        <v>13</v>
      </c>
      <c r="X8" s="120"/>
      <c r="Y8" s="120"/>
      <c r="Z8" s="120"/>
      <c r="AA8" s="120"/>
      <c r="AB8" s="120"/>
      <c r="AC8" s="153" t="s">
        <v>42</v>
      </c>
      <c r="AD8" s="154"/>
      <c r="AE8" s="154"/>
      <c r="AF8" s="154"/>
      <c r="AG8" s="154"/>
      <c r="AH8" s="154"/>
      <c r="AI8" s="154"/>
      <c r="AJ8" s="154"/>
      <c r="AK8" s="154"/>
      <c r="AL8" s="154"/>
      <c r="AM8" s="154"/>
      <c r="AN8" s="154"/>
      <c r="AO8" s="154"/>
      <c r="AP8" s="154"/>
      <c r="AQ8" s="154"/>
      <c r="AR8" s="154"/>
      <c r="AS8" s="154"/>
      <c r="AT8" s="40"/>
      <c r="AU8" s="38"/>
    </row>
    <row r="9" spans="1:47" ht="19.5" customHeight="1" x14ac:dyDescent="0.25">
      <c r="A9" s="35"/>
      <c r="B9" s="150" t="s">
        <v>36</v>
      </c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51"/>
      <c r="N9" s="151"/>
      <c r="O9" s="151"/>
      <c r="P9" s="151"/>
      <c r="Q9" s="151"/>
      <c r="R9" s="151"/>
      <c r="S9" s="151"/>
      <c r="T9" s="151"/>
      <c r="U9" s="152"/>
      <c r="V9" s="35"/>
      <c r="W9" s="120" t="s">
        <v>14</v>
      </c>
      <c r="X9" s="120"/>
      <c r="Y9" s="120"/>
      <c r="Z9" s="120"/>
      <c r="AA9" s="120"/>
      <c r="AB9" s="120"/>
      <c r="AC9" s="153" t="s">
        <v>43</v>
      </c>
      <c r="AD9" s="154"/>
      <c r="AE9" s="154"/>
      <c r="AF9" s="154"/>
      <c r="AG9" s="154"/>
      <c r="AH9" s="154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40"/>
      <c r="AU9" s="38"/>
    </row>
    <row r="10" spans="1:47" ht="27.75" customHeight="1" x14ac:dyDescent="0.25">
      <c r="A10" s="35"/>
      <c r="B10" s="179" t="s">
        <v>47</v>
      </c>
      <c r="C10" s="187" t="s">
        <v>46</v>
      </c>
      <c r="D10" s="188"/>
      <c r="E10" s="188"/>
      <c r="F10" s="188"/>
      <c r="G10" s="188"/>
      <c r="H10" s="188"/>
      <c r="I10" s="188"/>
      <c r="J10" s="188"/>
      <c r="K10" s="188"/>
      <c r="L10" s="188"/>
      <c r="M10" s="188"/>
      <c r="N10" s="188"/>
      <c r="O10" s="188"/>
      <c r="P10" s="188"/>
      <c r="Q10" s="189"/>
      <c r="R10" s="168" t="s">
        <v>41</v>
      </c>
      <c r="S10" s="168"/>
      <c r="T10" s="168"/>
      <c r="U10" s="168"/>
      <c r="V10" s="35"/>
      <c r="W10" s="120" t="s">
        <v>17</v>
      </c>
      <c r="X10" s="120"/>
      <c r="Y10" s="120"/>
      <c r="Z10" s="120"/>
      <c r="AA10" s="120"/>
      <c r="AB10" s="120"/>
      <c r="AC10" s="153" t="s">
        <v>44</v>
      </c>
      <c r="AD10" s="154"/>
      <c r="AE10" s="154"/>
      <c r="AF10" s="154"/>
      <c r="AG10" s="154"/>
      <c r="AH10" s="154"/>
      <c r="AI10" s="154"/>
      <c r="AJ10" s="154"/>
      <c r="AK10" s="154"/>
      <c r="AL10" s="154"/>
      <c r="AM10" s="154"/>
      <c r="AN10" s="154"/>
      <c r="AO10" s="154"/>
      <c r="AP10" s="154"/>
      <c r="AQ10" s="154"/>
      <c r="AR10" s="154"/>
      <c r="AS10" s="154"/>
      <c r="AT10" s="40"/>
      <c r="AU10" s="38"/>
    </row>
    <row r="11" spans="1:47" ht="27" customHeight="1" x14ac:dyDescent="0.25">
      <c r="A11" s="35"/>
      <c r="B11" s="180"/>
      <c r="C11" s="190">
        <f>AS45</f>
        <v>6721369.7999999989</v>
      </c>
      <c r="D11" s="191"/>
      <c r="E11" s="191"/>
      <c r="F11" s="191"/>
      <c r="G11" s="191"/>
      <c r="H11" s="191"/>
      <c r="I11" s="191"/>
      <c r="J11" s="191"/>
      <c r="K11" s="191"/>
      <c r="L11" s="191"/>
      <c r="M11" s="191"/>
      <c r="N11" s="191"/>
      <c r="O11" s="191"/>
      <c r="P11" s="191"/>
      <c r="Q11" s="192"/>
      <c r="R11" s="161">
        <f>G11+C11</f>
        <v>6721369.7999999989</v>
      </c>
      <c r="S11" s="162"/>
      <c r="T11" s="162"/>
      <c r="U11" s="162"/>
      <c r="V11" s="35"/>
      <c r="W11" s="178" t="s">
        <v>38</v>
      </c>
      <c r="X11" s="178"/>
      <c r="Y11" s="178"/>
      <c r="Z11" s="178"/>
      <c r="AA11" s="178"/>
      <c r="AB11" s="178"/>
      <c r="AC11" s="166"/>
      <c r="AD11" s="167"/>
      <c r="AE11" s="167"/>
      <c r="AF11" s="167"/>
      <c r="AG11" s="167"/>
      <c r="AH11" s="167"/>
      <c r="AI11" s="167"/>
      <c r="AJ11" s="167"/>
      <c r="AK11" s="167"/>
      <c r="AL11" s="167"/>
      <c r="AM11" s="167"/>
      <c r="AN11" s="167"/>
      <c r="AO11" s="167"/>
      <c r="AP11" s="167"/>
      <c r="AQ11" s="167"/>
      <c r="AR11" s="167"/>
      <c r="AS11" s="167"/>
      <c r="AT11" s="41"/>
      <c r="AU11" s="39"/>
    </row>
    <row r="12" spans="1:47" ht="27" customHeight="1" x14ac:dyDescent="0.25">
      <c r="A12" s="44"/>
      <c r="B12" s="193" t="s">
        <v>57</v>
      </c>
      <c r="C12" s="194"/>
      <c r="D12" s="194"/>
      <c r="E12" s="194"/>
      <c r="F12" s="194"/>
      <c r="G12" s="194"/>
      <c r="H12" s="194"/>
      <c r="I12" s="194"/>
      <c r="J12" s="194"/>
      <c r="K12" s="194"/>
      <c r="L12" s="194"/>
      <c r="M12" s="194"/>
      <c r="N12" s="194"/>
      <c r="O12" s="194"/>
      <c r="P12" s="194"/>
      <c r="Q12" s="195"/>
      <c r="R12" s="181">
        <f>R11+R9</f>
        <v>6721369.7999999989</v>
      </c>
      <c r="S12" s="182"/>
      <c r="T12" s="182"/>
      <c r="U12" s="183"/>
      <c r="V12" s="44"/>
      <c r="W12" s="45"/>
      <c r="X12" s="45"/>
      <c r="Y12" s="45"/>
      <c r="Z12" s="45"/>
      <c r="AA12" s="45"/>
      <c r="AB12" s="45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</row>
    <row r="13" spans="1:47" ht="27" customHeight="1" x14ac:dyDescent="0.25">
      <c r="A13" s="47"/>
      <c r="B13" s="52"/>
      <c r="C13" s="196"/>
      <c r="D13" s="196"/>
      <c r="E13" s="196"/>
      <c r="F13" s="196"/>
      <c r="G13" s="186"/>
      <c r="H13" s="186"/>
      <c r="I13" s="186"/>
      <c r="J13" s="186"/>
      <c r="K13" s="186"/>
      <c r="L13" s="186"/>
      <c r="M13" s="186"/>
      <c r="N13" s="186"/>
      <c r="O13" s="186"/>
      <c r="P13" s="186"/>
      <c r="Q13" s="186"/>
      <c r="R13" s="184"/>
      <c r="S13" s="185"/>
      <c r="T13" s="185"/>
      <c r="U13" s="185"/>
      <c r="V13" s="47"/>
      <c r="W13" s="45"/>
      <c r="X13" s="45"/>
      <c r="Y13" s="45"/>
      <c r="Z13" s="45"/>
      <c r="AA13" s="45"/>
      <c r="AB13" s="45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</row>
    <row r="14" spans="1:47" ht="27" customHeight="1" x14ac:dyDescent="0.25">
      <c r="A14" s="47"/>
      <c r="B14" s="163"/>
      <c r="C14" s="163"/>
      <c r="D14" s="163"/>
      <c r="E14" s="163"/>
      <c r="F14" s="163"/>
      <c r="G14" s="163"/>
      <c r="H14" s="163"/>
      <c r="I14" s="163"/>
      <c r="J14" s="163"/>
      <c r="K14" s="163"/>
      <c r="L14" s="163"/>
      <c r="M14" s="163"/>
      <c r="N14" s="163"/>
      <c r="O14" s="163"/>
      <c r="P14" s="163"/>
      <c r="Q14" s="163"/>
      <c r="R14" s="164"/>
      <c r="S14" s="165"/>
      <c r="T14" s="165"/>
      <c r="U14" s="165"/>
      <c r="V14" s="47"/>
      <c r="W14" s="45"/>
      <c r="X14" s="45"/>
      <c r="Y14" s="45"/>
      <c r="Z14" s="45"/>
      <c r="AA14" s="45"/>
      <c r="AB14" s="45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</row>
    <row r="15" spans="1:47" ht="12" customHeight="1" x14ac:dyDescent="0.25">
      <c r="A15" s="145"/>
      <c r="B15" s="145"/>
      <c r="C15" s="145"/>
      <c r="D15" s="145"/>
      <c r="E15" s="145"/>
      <c r="F15" s="145"/>
      <c r="G15" s="145"/>
      <c r="H15" s="145"/>
      <c r="I15" s="145"/>
      <c r="J15" s="145"/>
      <c r="K15" s="145"/>
      <c r="L15" s="145"/>
      <c r="M15" s="145"/>
      <c r="N15" s="145"/>
      <c r="O15" s="145"/>
      <c r="P15" s="145"/>
      <c r="Q15" s="145"/>
      <c r="R15" s="145"/>
      <c r="S15" s="145"/>
      <c r="T15" s="145"/>
      <c r="U15" s="145"/>
      <c r="V15" s="145"/>
      <c r="W15" s="145"/>
      <c r="X15" s="145"/>
      <c r="Y15" s="145"/>
      <c r="Z15" s="145"/>
      <c r="AA15" s="145"/>
      <c r="AB15" s="145"/>
      <c r="AC15" s="145"/>
      <c r="AD15" s="145"/>
      <c r="AE15" s="145"/>
      <c r="AF15" s="145"/>
      <c r="AG15" s="145"/>
      <c r="AH15" s="145"/>
      <c r="AI15" s="145"/>
      <c r="AJ15" s="145"/>
      <c r="AK15" s="145"/>
      <c r="AL15" s="145"/>
      <c r="AM15" s="145"/>
      <c r="AN15" s="145"/>
      <c r="AO15" s="145"/>
      <c r="AP15" s="145"/>
      <c r="AQ15" s="145"/>
      <c r="AR15" s="145"/>
      <c r="AS15" s="145"/>
    </row>
    <row r="16" spans="1:47" ht="30" customHeight="1" x14ac:dyDescent="0.25">
      <c r="A16" s="175" t="s">
        <v>64</v>
      </c>
      <c r="B16" s="176"/>
      <c r="C16" s="176"/>
      <c r="D16" s="176"/>
      <c r="E16" s="176"/>
      <c r="F16" s="176"/>
      <c r="G16" s="176"/>
      <c r="H16" s="176"/>
      <c r="I16" s="176"/>
      <c r="J16" s="176"/>
      <c r="K16" s="176"/>
      <c r="L16" s="176"/>
      <c r="M16" s="176"/>
      <c r="N16" s="176"/>
      <c r="O16" s="176"/>
      <c r="P16" s="176"/>
      <c r="Q16" s="176"/>
      <c r="R16" s="176"/>
      <c r="S16" s="176"/>
      <c r="T16" s="176"/>
      <c r="U16" s="176"/>
      <c r="V16" s="176"/>
      <c r="W16" s="176"/>
      <c r="X16" s="176"/>
      <c r="Y16" s="176"/>
      <c r="Z16" s="176"/>
      <c r="AA16" s="176"/>
      <c r="AB16" s="176"/>
      <c r="AC16" s="176"/>
      <c r="AD16" s="176"/>
      <c r="AE16" s="176"/>
      <c r="AF16" s="176"/>
      <c r="AG16" s="176"/>
      <c r="AH16" s="176"/>
      <c r="AI16" s="176"/>
      <c r="AJ16" s="176"/>
      <c r="AK16" s="176"/>
      <c r="AL16" s="176"/>
      <c r="AM16" s="176"/>
      <c r="AN16" s="176"/>
      <c r="AO16" s="176"/>
      <c r="AP16" s="176"/>
      <c r="AQ16" s="176"/>
      <c r="AR16" s="176"/>
      <c r="AS16" s="177"/>
    </row>
    <row r="17" spans="1:47" s="8" customFormat="1" ht="20.100000000000001" customHeight="1" x14ac:dyDescent="0.25">
      <c r="A17" s="133" t="s">
        <v>16</v>
      </c>
      <c r="B17" s="134"/>
      <c r="C17" s="134"/>
      <c r="D17" s="134"/>
      <c r="E17" s="134"/>
      <c r="F17" s="134"/>
      <c r="G17" s="134"/>
      <c r="H17" s="134"/>
      <c r="I17" s="134"/>
      <c r="J17" s="134"/>
      <c r="K17" s="134"/>
      <c r="L17" s="134"/>
      <c r="M17" s="134"/>
      <c r="N17" s="134"/>
      <c r="O17" s="134"/>
      <c r="P17" s="134"/>
      <c r="Q17" s="134"/>
      <c r="R17" s="134"/>
      <c r="S17" s="134"/>
      <c r="T17" s="134"/>
      <c r="U17" s="134"/>
      <c r="V17" s="134"/>
      <c r="W17" s="134"/>
      <c r="X17" s="134"/>
      <c r="Y17" s="134"/>
      <c r="Z17" s="134"/>
      <c r="AA17" s="134"/>
      <c r="AB17" s="134"/>
      <c r="AC17" s="134"/>
      <c r="AD17" s="134"/>
      <c r="AE17" s="134"/>
      <c r="AF17" s="134"/>
      <c r="AG17" s="134"/>
      <c r="AH17" s="134"/>
      <c r="AI17" s="134"/>
      <c r="AJ17" s="134"/>
      <c r="AK17" s="134"/>
      <c r="AL17" s="134"/>
      <c r="AM17" s="134"/>
      <c r="AN17" s="134"/>
      <c r="AO17" s="134"/>
      <c r="AP17" s="134"/>
      <c r="AQ17" s="134"/>
      <c r="AR17" s="134"/>
      <c r="AS17" s="135"/>
      <c r="AU17" s="9"/>
    </row>
    <row r="18" spans="1:47" s="10" customFormat="1" ht="30" customHeight="1" x14ac:dyDescent="0.25">
      <c r="A18" s="121" t="s">
        <v>58</v>
      </c>
      <c r="B18" s="122"/>
      <c r="C18" s="122"/>
      <c r="D18" s="122"/>
      <c r="E18" s="122"/>
      <c r="F18" s="122"/>
      <c r="G18" s="122"/>
      <c r="H18" s="122"/>
      <c r="I18" s="122"/>
      <c r="J18" s="122"/>
      <c r="K18" s="122"/>
      <c r="L18" s="122"/>
      <c r="M18" s="122"/>
      <c r="N18" s="122"/>
      <c r="O18" s="122"/>
      <c r="P18" s="122"/>
      <c r="Q18" s="122"/>
      <c r="R18" s="122"/>
      <c r="S18" s="122"/>
      <c r="T18" s="122"/>
      <c r="U18" s="122"/>
      <c r="V18" s="122"/>
      <c r="W18" s="122"/>
      <c r="X18" s="122"/>
      <c r="Y18" s="122"/>
      <c r="Z18" s="122"/>
      <c r="AA18" s="122"/>
      <c r="AB18" s="122"/>
      <c r="AC18" s="122"/>
      <c r="AD18" s="122"/>
      <c r="AE18" s="122"/>
      <c r="AF18" s="122"/>
      <c r="AG18" s="122"/>
      <c r="AH18" s="122"/>
      <c r="AI18" s="122"/>
      <c r="AJ18" s="122"/>
      <c r="AK18" s="122"/>
      <c r="AL18" s="122"/>
      <c r="AM18" s="122"/>
      <c r="AN18" s="122"/>
      <c r="AO18" s="122"/>
      <c r="AP18" s="122"/>
      <c r="AQ18" s="122"/>
      <c r="AR18" s="122"/>
      <c r="AS18" s="123"/>
      <c r="AU18" s="1"/>
    </row>
    <row r="19" spans="1:47" s="10" customFormat="1" ht="20.100000000000001" customHeight="1" x14ac:dyDescent="0.25">
      <c r="A19" s="133" t="s">
        <v>15</v>
      </c>
      <c r="B19" s="134"/>
      <c r="C19" s="134"/>
      <c r="D19" s="134"/>
      <c r="E19" s="134"/>
      <c r="F19" s="134"/>
      <c r="G19" s="134"/>
      <c r="H19" s="134"/>
      <c r="I19" s="134"/>
      <c r="J19" s="134"/>
      <c r="K19" s="134"/>
      <c r="L19" s="134"/>
      <c r="M19" s="134"/>
      <c r="N19" s="134"/>
      <c r="O19" s="134"/>
      <c r="P19" s="134"/>
      <c r="Q19" s="134"/>
      <c r="R19" s="134"/>
      <c r="S19" s="134"/>
      <c r="T19" s="134"/>
      <c r="U19" s="134"/>
      <c r="V19" s="134"/>
      <c r="W19" s="134"/>
      <c r="X19" s="134"/>
      <c r="Y19" s="134"/>
      <c r="Z19" s="134"/>
      <c r="AA19" s="134"/>
      <c r="AB19" s="134"/>
      <c r="AC19" s="134"/>
      <c r="AD19" s="134"/>
      <c r="AE19" s="134"/>
      <c r="AF19" s="134"/>
      <c r="AG19" s="134"/>
      <c r="AH19" s="134"/>
      <c r="AI19" s="134"/>
      <c r="AJ19" s="134"/>
      <c r="AK19" s="134"/>
      <c r="AL19" s="134"/>
      <c r="AM19" s="134"/>
      <c r="AN19" s="134"/>
      <c r="AO19" s="134"/>
      <c r="AP19" s="134"/>
      <c r="AQ19" s="134"/>
      <c r="AR19" s="134"/>
      <c r="AS19" s="135"/>
      <c r="AU19" s="1"/>
    </row>
    <row r="20" spans="1:47" s="10" customFormat="1" ht="36.75" customHeight="1" x14ac:dyDescent="0.25">
      <c r="A20" s="136" t="s">
        <v>60</v>
      </c>
      <c r="B20" s="137"/>
      <c r="C20" s="137"/>
      <c r="D20" s="137"/>
      <c r="E20" s="137"/>
      <c r="F20" s="137"/>
      <c r="G20" s="137"/>
      <c r="H20" s="137"/>
      <c r="I20" s="137"/>
      <c r="J20" s="137"/>
      <c r="K20" s="137"/>
      <c r="L20" s="137"/>
      <c r="M20" s="137"/>
      <c r="N20" s="137"/>
      <c r="O20" s="137"/>
      <c r="P20" s="137"/>
      <c r="Q20" s="137"/>
      <c r="R20" s="137"/>
      <c r="S20" s="137"/>
      <c r="T20" s="137"/>
      <c r="U20" s="137"/>
      <c r="V20" s="137"/>
      <c r="W20" s="137"/>
      <c r="X20" s="137"/>
      <c r="Y20" s="137"/>
      <c r="Z20" s="137"/>
      <c r="AA20" s="137"/>
      <c r="AB20" s="137"/>
      <c r="AC20" s="137"/>
      <c r="AD20" s="137"/>
      <c r="AE20" s="137"/>
      <c r="AF20" s="137"/>
      <c r="AG20" s="137"/>
      <c r="AH20" s="137"/>
      <c r="AI20" s="137"/>
      <c r="AJ20" s="137"/>
      <c r="AK20" s="137"/>
      <c r="AL20" s="137"/>
      <c r="AM20" s="137"/>
      <c r="AN20" s="137"/>
      <c r="AO20" s="137"/>
      <c r="AP20" s="137"/>
      <c r="AQ20" s="137"/>
      <c r="AR20" s="137"/>
      <c r="AS20" s="138"/>
      <c r="AU20" s="1"/>
    </row>
    <row r="21" spans="1:47" s="10" customFormat="1" ht="20.100000000000001" customHeight="1" x14ac:dyDescent="0.25">
      <c r="A21" s="133" t="s">
        <v>22</v>
      </c>
      <c r="B21" s="134"/>
      <c r="C21" s="134"/>
      <c r="D21" s="134"/>
      <c r="E21" s="134"/>
      <c r="F21" s="134"/>
      <c r="G21" s="134"/>
      <c r="H21" s="134"/>
      <c r="I21" s="134"/>
      <c r="J21" s="134"/>
      <c r="K21" s="134"/>
      <c r="L21" s="134"/>
      <c r="M21" s="134"/>
      <c r="N21" s="134"/>
      <c r="O21" s="134"/>
      <c r="P21" s="134"/>
      <c r="Q21" s="134"/>
      <c r="R21" s="134"/>
      <c r="S21" s="134"/>
      <c r="T21" s="134"/>
      <c r="U21" s="134"/>
      <c r="V21" s="134"/>
      <c r="W21" s="134"/>
      <c r="X21" s="134"/>
      <c r="Y21" s="134"/>
      <c r="Z21" s="134"/>
      <c r="AA21" s="134"/>
      <c r="AB21" s="134"/>
      <c r="AC21" s="134"/>
      <c r="AD21" s="134"/>
      <c r="AE21" s="134"/>
      <c r="AF21" s="134"/>
      <c r="AG21" s="134"/>
      <c r="AH21" s="134"/>
      <c r="AI21" s="134"/>
      <c r="AJ21" s="134"/>
      <c r="AK21" s="134"/>
      <c r="AL21" s="134"/>
      <c r="AM21" s="134"/>
      <c r="AN21" s="134"/>
      <c r="AO21" s="134"/>
      <c r="AP21" s="134"/>
      <c r="AQ21" s="134"/>
      <c r="AR21" s="134"/>
      <c r="AS21" s="135"/>
      <c r="AU21" s="1"/>
    </row>
    <row r="22" spans="1:47" s="10" customFormat="1" ht="33" customHeight="1" x14ac:dyDescent="0.25">
      <c r="A22" s="121" t="s">
        <v>59</v>
      </c>
      <c r="B22" s="122"/>
      <c r="C22" s="122"/>
      <c r="D22" s="122"/>
      <c r="E22" s="122"/>
      <c r="F22" s="122"/>
      <c r="G22" s="122"/>
      <c r="H22" s="122"/>
      <c r="I22" s="122"/>
      <c r="J22" s="122"/>
      <c r="K22" s="122"/>
      <c r="L22" s="122"/>
      <c r="M22" s="122"/>
      <c r="N22" s="122"/>
      <c r="O22" s="122"/>
      <c r="P22" s="122"/>
      <c r="Q22" s="122"/>
      <c r="R22" s="122"/>
      <c r="S22" s="122"/>
      <c r="T22" s="122"/>
      <c r="U22" s="122"/>
      <c r="V22" s="122"/>
      <c r="W22" s="122"/>
      <c r="X22" s="122"/>
      <c r="Y22" s="122"/>
      <c r="Z22" s="122"/>
      <c r="AA22" s="122"/>
      <c r="AB22" s="122"/>
      <c r="AC22" s="122"/>
      <c r="AD22" s="122"/>
      <c r="AE22" s="122"/>
      <c r="AF22" s="122"/>
      <c r="AG22" s="122"/>
      <c r="AH22" s="122"/>
      <c r="AI22" s="122"/>
      <c r="AJ22" s="122"/>
      <c r="AK22" s="122"/>
      <c r="AL22" s="122"/>
      <c r="AM22" s="122"/>
      <c r="AN22" s="122"/>
      <c r="AO22" s="122"/>
      <c r="AP22" s="122"/>
      <c r="AQ22" s="122"/>
      <c r="AR22" s="122"/>
      <c r="AS22" s="123"/>
      <c r="AU22" s="1"/>
    </row>
    <row r="23" spans="1:47" s="10" customFormat="1" ht="20.100000000000001" customHeight="1" x14ac:dyDescent="0.25">
      <c r="A23" s="133" t="s">
        <v>20</v>
      </c>
      <c r="B23" s="134"/>
      <c r="C23" s="134"/>
      <c r="D23" s="134"/>
      <c r="E23" s="134"/>
      <c r="F23" s="134"/>
      <c r="G23" s="134"/>
      <c r="H23" s="134"/>
      <c r="I23" s="134"/>
      <c r="J23" s="134"/>
      <c r="K23" s="134"/>
      <c r="L23" s="134"/>
      <c r="M23" s="134"/>
      <c r="N23" s="134"/>
      <c r="O23" s="134"/>
      <c r="P23" s="134"/>
      <c r="Q23" s="134"/>
      <c r="R23" s="134"/>
      <c r="S23" s="134"/>
      <c r="T23" s="134"/>
      <c r="U23" s="134"/>
      <c r="V23" s="134"/>
      <c r="W23" s="134"/>
      <c r="X23" s="134"/>
      <c r="Y23" s="134"/>
      <c r="Z23" s="134"/>
      <c r="AA23" s="134"/>
      <c r="AB23" s="134"/>
      <c r="AC23" s="134"/>
      <c r="AD23" s="134"/>
      <c r="AE23" s="134"/>
      <c r="AF23" s="134"/>
      <c r="AG23" s="134"/>
      <c r="AH23" s="134"/>
      <c r="AI23" s="134"/>
      <c r="AJ23" s="134"/>
      <c r="AK23" s="134"/>
      <c r="AL23" s="134"/>
      <c r="AM23" s="134"/>
      <c r="AN23" s="134"/>
      <c r="AO23" s="134"/>
      <c r="AP23" s="134"/>
      <c r="AQ23" s="134"/>
      <c r="AR23" s="134"/>
      <c r="AS23" s="135"/>
      <c r="AU23" s="1"/>
    </row>
    <row r="24" spans="1:47" s="10" customFormat="1" ht="84" customHeight="1" x14ac:dyDescent="0.25">
      <c r="A24" s="121" t="s">
        <v>61</v>
      </c>
      <c r="B24" s="122"/>
      <c r="C24" s="122"/>
      <c r="D24" s="122"/>
      <c r="E24" s="122"/>
      <c r="F24" s="122"/>
      <c r="G24" s="122"/>
      <c r="H24" s="122"/>
      <c r="I24" s="122"/>
      <c r="J24" s="122"/>
      <c r="K24" s="122"/>
      <c r="L24" s="122"/>
      <c r="M24" s="122"/>
      <c r="N24" s="122"/>
      <c r="O24" s="122"/>
      <c r="P24" s="122"/>
      <c r="Q24" s="122"/>
      <c r="R24" s="122"/>
      <c r="S24" s="122"/>
      <c r="T24" s="122"/>
      <c r="U24" s="122"/>
      <c r="V24" s="122"/>
      <c r="W24" s="122"/>
      <c r="X24" s="122"/>
      <c r="Y24" s="122"/>
      <c r="Z24" s="122"/>
      <c r="AA24" s="122"/>
      <c r="AB24" s="122"/>
      <c r="AC24" s="122"/>
      <c r="AD24" s="122"/>
      <c r="AE24" s="122"/>
      <c r="AF24" s="122"/>
      <c r="AG24" s="122"/>
      <c r="AH24" s="122"/>
      <c r="AI24" s="122"/>
      <c r="AJ24" s="122"/>
      <c r="AK24" s="122"/>
      <c r="AL24" s="122"/>
      <c r="AM24" s="122"/>
      <c r="AN24" s="122"/>
      <c r="AO24" s="122"/>
      <c r="AP24" s="122"/>
      <c r="AQ24" s="122"/>
      <c r="AR24" s="122"/>
      <c r="AS24" s="123"/>
      <c r="AU24" s="1"/>
    </row>
    <row r="25" spans="1:47" s="10" customFormat="1" ht="30" customHeight="1" x14ac:dyDescent="0.25">
      <c r="A25" s="197" t="s">
        <v>50</v>
      </c>
      <c r="B25" s="198"/>
      <c r="C25" s="198"/>
      <c r="D25" s="198"/>
      <c r="E25" s="198"/>
      <c r="F25" s="198"/>
      <c r="G25" s="198"/>
      <c r="H25" s="198"/>
      <c r="I25" s="198"/>
      <c r="J25" s="198"/>
      <c r="K25" s="198"/>
      <c r="L25" s="198"/>
      <c r="M25" s="198"/>
      <c r="N25" s="198"/>
      <c r="O25" s="198"/>
      <c r="P25" s="198"/>
      <c r="Q25" s="198"/>
      <c r="R25" s="198"/>
      <c r="S25" s="198"/>
      <c r="T25" s="198"/>
      <c r="U25" s="198"/>
      <c r="V25" s="198"/>
      <c r="W25" s="198"/>
      <c r="X25" s="198"/>
      <c r="Y25" s="198"/>
      <c r="Z25" s="198"/>
      <c r="AA25" s="198"/>
      <c r="AB25" s="198"/>
      <c r="AC25" s="198"/>
      <c r="AD25" s="198"/>
      <c r="AE25" s="198"/>
      <c r="AF25" s="198"/>
      <c r="AG25" s="198"/>
      <c r="AH25" s="198"/>
      <c r="AI25" s="198"/>
      <c r="AJ25" s="198"/>
      <c r="AK25" s="198"/>
      <c r="AL25" s="198"/>
      <c r="AM25" s="198"/>
      <c r="AN25" s="198"/>
      <c r="AO25" s="198"/>
      <c r="AP25" s="198"/>
      <c r="AQ25" s="198"/>
      <c r="AR25" s="198"/>
      <c r="AS25" s="199"/>
      <c r="AU25" s="1"/>
    </row>
    <row r="26" spans="1:47" s="10" customFormat="1" ht="30" customHeight="1" x14ac:dyDescent="0.25">
      <c r="A26" s="121" t="s">
        <v>23</v>
      </c>
      <c r="B26" s="124"/>
      <c r="C26" s="125" t="s">
        <v>51</v>
      </c>
      <c r="D26" s="126"/>
      <c r="E26" s="126"/>
      <c r="F26" s="126"/>
      <c r="G26" s="126"/>
      <c r="H26" s="126"/>
      <c r="I26" s="126"/>
      <c r="J26" s="126"/>
      <c r="K26" s="126"/>
      <c r="L26" s="126"/>
      <c r="M26" s="126"/>
      <c r="N26" s="126"/>
      <c r="O26" s="126"/>
      <c r="P26" s="126"/>
      <c r="Q26" s="126"/>
      <c r="R26" s="126"/>
      <c r="S26" s="126"/>
      <c r="T26" s="126"/>
      <c r="U26" s="126"/>
      <c r="V26" s="126"/>
      <c r="W26" s="126"/>
      <c r="X26" s="126"/>
      <c r="Y26" s="126"/>
      <c r="Z26" s="126"/>
      <c r="AA26" s="126"/>
      <c r="AB26" s="126"/>
      <c r="AC26" s="126"/>
      <c r="AD26" s="126"/>
      <c r="AE26" s="126"/>
      <c r="AF26" s="126"/>
      <c r="AG26" s="126"/>
      <c r="AH26" s="126"/>
      <c r="AI26" s="126"/>
      <c r="AJ26" s="126"/>
      <c r="AK26" s="126"/>
      <c r="AL26" s="126"/>
      <c r="AM26" s="126"/>
      <c r="AN26" s="126"/>
      <c r="AO26" s="126"/>
      <c r="AP26" s="126"/>
      <c r="AQ26" s="126"/>
      <c r="AR26" s="126"/>
      <c r="AS26" s="127"/>
      <c r="AU26" s="1"/>
    </row>
    <row r="27" spans="1:47" s="10" customFormat="1" ht="30" customHeight="1" x14ac:dyDescent="0.25">
      <c r="A27" s="121" t="s">
        <v>24</v>
      </c>
      <c r="B27" s="124"/>
      <c r="C27" s="125" t="s">
        <v>52</v>
      </c>
      <c r="D27" s="126"/>
      <c r="E27" s="126"/>
      <c r="F27" s="126"/>
      <c r="G27" s="126"/>
      <c r="H27" s="126"/>
      <c r="I27" s="126"/>
      <c r="J27" s="126"/>
      <c r="K27" s="126"/>
      <c r="L27" s="126"/>
      <c r="M27" s="126"/>
      <c r="N27" s="126"/>
      <c r="O27" s="126"/>
      <c r="P27" s="126"/>
      <c r="Q27" s="126"/>
      <c r="R27" s="126"/>
      <c r="S27" s="126"/>
      <c r="T27" s="126"/>
      <c r="U27" s="126"/>
      <c r="V27" s="126"/>
      <c r="W27" s="126"/>
      <c r="X27" s="126"/>
      <c r="Y27" s="126"/>
      <c r="Z27" s="126"/>
      <c r="AA27" s="126"/>
      <c r="AB27" s="126"/>
      <c r="AC27" s="126"/>
      <c r="AD27" s="126"/>
      <c r="AE27" s="126"/>
      <c r="AF27" s="126"/>
      <c r="AG27" s="126"/>
      <c r="AH27" s="126"/>
      <c r="AI27" s="126"/>
      <c r="AJ27" s="126"/>
      <c r="AK27" s="126"/>
      <c r="AL27" s="126"/>
      <c r="AM27" s="126"/>
      <c r="AN27" s="126"/>
      <c r="AO27" s="126"/>
      <c r="AP27" s="126"/>
      <c r="AQ27" s="126"/>
      <c r="AR27" s="126"/>
      <c r="AS27" s="127"/>
      <c r="AU27" s="1"/>
    </row>
    <row r="28" spans="1:47" s="10" customFormat="1" ht="30" customHeight="1" x14ac:dyDescent="0.25">
      <c r="A28" s="131" t="s">
        <v>25</v>
      </c>
      <c r="B28" s="132"/>
      <c r="C28" s="128" t="s">
        <v>55</v>
      </c>
      <c r="D28" s="129"/>
      <c r="E28" s="129"/>
      <c r="F28" s="129"/>
      <c r="G28" s="129"/>
      <c r="H28" s="129"/>
      <c r="I28" s="129"/>
      <c r="J28" s="129"/>
      <c r="K28" s="129"/>
      <c r="L28" s="129"/>
      <c r="M28" s="129"/>
      <c r="N28" s="129"/>
      <c r="O28" s="129"/>
      <c r="P28" s="129"/>
      <c r="Q28" s="129"/>
      <c r="R28" s="129"/>
      <c r="S28" s="129"/>
      <c r="T28" s="129"/>
      <c r="U28" s="129"/>
      <c r="V28" s="129"/>
      <c r="W28" s="129"/>
      <c r="X28" s="129"/>
      <c r="Y28" s="129"/>
      <c r="Z28" s="129"/>
      <c r="AA28" s="129"/>
      <c r="AB28" s="129"/>
      <c r="AC28" s="129"/>
      <c r="AD28" s="129"/>
      <c r="AE28" s="129"/>
      <c r="AF28" s="129"/>
      <c r="AG28" s="129"/>
      <c r="AH28" s="129"/>
      <c r="AI28" s="129"/>
      <c r="AJ28" s="129"/>
      <c r="AK28" s="129"/>
      <c r="AL28" s="129"/>
      <c r="AM28" s="129"/>
      <c r="AN28" s="129"/>
      <c r="AO28" s="129"/>
      <c r="AP28" s="129"/>
      <c r="AQ28" s="129"/>
      <c r="AR28" s="129"/>
      <c r="AS28" s="130"/>
      <c r="AU28" s="1"/>
    </row>
    <row r="29" spans="1:47" s="10" customFormat="1" ht="30" customHeight="1" x14ac:dyDescent="0.25">
      <c r="A29" s="121" t="s">
        <v>35</v>
      </c>
      <c r="B29" s="124"/>
      <c r="C29" s="125" t="s">
        <v>54</v>
      </c>
      <c r="D29" s="126"/>
      <c r="E29" s="126"/>
      <c r="F29" s="126"/>
      <c r="G29" s="126"/>
      <c r="H29" s="126"/>
      <c r="I29" s="126"/>
      <c r="J29" s="126"/>
      <c r="K29" s="126"/>
      <c r="L29" s="126"/>
      <c r="M29" s="126"/>
      <c r="N29" s="126"/>
      <c r="O29" s="126"/>
      <c r="P29" s="126"/>
      <c r="Q29" s="126"/>
      <c r="R29" s="126"/>
      <c r="S29" s="126"/>
      <c r="T29" s="126"/>
      <c r="U29" s="126"/>
      <c r="V29" s="126"/>
      <c r="W29" s="126"/>
      <c r="X29" s="126"/>
      <c r="Y29" s="126"/>
      <c r="Z29" s="126"/>
      <c r="AA29" s="126"/>
      <c r="AB29" s="126"/>
      <c r="AC29" s="126"/>
      <c r="AD29" s="126"/>
      <c r="AE29" s="126"/>
      <c r="AF29" s="126"/>
      <c r="AG29" s="126"/>
      <c r="AH29" s="126"/>
      <c r="AI29" s="126"/>
      <c r="AJ29" s="126"/>
      <c r="AK29" s="126"/>
      <c r="AL29" s="126"/>
      <c r="AM29" s="126"/>
      <c r="AN29" s="126"/>
      <c r="AO29" s="126"/>
      <c r="AP29" s="126"/>
      <c r="AQ29" s="126"/>
      <c r="AR29" s="126"/>
      <c r="AS29" s="127"/>
      <c r="AU29" s="1"/>
    </row>
    <row r="30" spans="1:47" ht="29.25" customHeight="1" x14ac:dyDescent="0.25">
      <c r="A30" s="131" t="s">
        <v>34</v>
      </c>
      <c r="B30" s="132"/>
      <c r="C30" s="128" t="s">
        <v>53</v>
      </c>
      <c r="D30" s="129"/>
      <c r="E30" s="129"/>
      <c r="F30" s="129"/>
      <c r="G30" s="129"/>
      <c r="H30" s="129"/>
      <c r="I30" s="129"/>
      <c r="J30" s="129"/>
      <c r="K30" s="129"/>
      <c r="L30" s="129"/>
      <c r="M30" s="129"/>
      <c r="N30" s="129"/>
      <c r="O30" s="129"/>
      <c r="P30" s="129"/>
      <c r="Q30" s="129"/>
      <c r="R30" s="129"/>
      <c r="S30" s="129"/>
      <c r="T30" s="129"/>
      <c r="U30" s="129"/>
      <c r="V30" s="129"/>
      <c r="W30" s="129"/>
      <c r="X30" s="129"/>
      <c r="Y30" s="129"/>
      <c r="Z30" s="129"/>
      <c r="AA30" s="129"/>
      <c r="AB30" s="129"/>
      <c r="AC30" s="129"/>
      <c r="AD30" s="129"/>
      <c r="AE30" s="129"/>
      <c r="AF30" s="129"/>
      <c r="AG30" s="129"/>
      <c r="AH30" s="129"/>
      <c r="AI30" s="129"/>
      <c r="AJ30" s="129"/>
      <c r="AK30" s="129"/>
      <c r="AL30" s="129"/>
      <c r="AM30" s="129"/>
      <c r="AN30" s="129"/>
      <c r="AO30" s="129"/>
      <c r="AP30" s="129"/>
      <c r="AQ30" s="129"/>
      <c r="AR30" s="129"/>
      <c r="AS30" s="130"/>
    </row>
    <row r="31" spans="1:47" ht="9" customHeight="1" thickBot="1" x14ac:dyDescent="0.3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5"/>
      <c r="AN31" s="25"/>
      <c r="AO31" s="25"/>
      <c r="AP31" s="25"/>
      <c r="AQ31" s="25"/>
      <c r="AR31" s="25"/>
      <c r="AS31" s="25"/>
    </row>
    <row r="32" spans="1:47" ht="23.25" customHeight="1" x14ac:dyDescent="0.25">
      <c r="A32" s="140" t="s">
        <v>31</v>
      </c>
      <c r="B32" s="141"/>
      <c r="C32" s="141"/>
      <c r="D32" s="141"/>
      <c r="E32" s="141"/>
      <c r="F32" s="141"/>
      <c r="G32" s="141"/>
      <c r="H32" s="141"/>
      <c r="I32" s="141"/>
      <c r="J32" s="141"/>
      <c r="K32" s="141"/>
      <c r="L32" s="141"/>
      <c r="M32" s="141"/>
      <c r="N32" s="141"/>
      <c r="O32" s="141"/>
      <c r="P32" s="141"/>
      <c r="Q32" s="141"/>
      <c r="R32" s="141"/>
      <c r="S32" s="141"/>
      <c r="T32" s="141"/>
      <c r="U32" s="141"/>
      <c r="V32" s="141"/>
      <c r="W32" s="141"/>
      <c r="X32" s="141"/>
      <c r="Y32" s="141"/>
      <c r="Z32" s="141"/>
      <c r="AA32" s="141"/>
      <c r="AB32" s="141"/>
      <c r="AC32" s="141"/>
      <c r="AD32" s="141"/>
      <c r="AE32" s="141"/>
      <c r="AF32" s="141"/>
      <c r="AG32" s="141"/>
      <c r="AH32" s="141"/>
      <c r="AI32" s="141"/>
      <c r="AJ32" s="141"/>
      <c r="AK32" s="141"/>
      <c r="AL32" s="141"/>
      <c r="AM32" s="141"/>
      <c r="AN32" s="141"/>
      <c r="AO32" s="141"/>
      <c r="AP32" s="141"/>
      <c r="AQ32" s="141"/>
      <c r="AR32" s="141"/>
      <c r="AS32" s="142"/>
    </row>
    <row r="33" spans="1:48" ht="15" customHeight="1" x14ac:dyDescent="0.25">
      <c r="A33" s="169" t="s">
        <v>19</v>
      </c>
      <c r="B33" s="171" t="s">
        <v>12</v>
      </c>
      <c r="C33" s="173" t="s">
        <v>28</v>
      </c>
      <c r="D33" s="117" t="s">
        <v>29</v>
      </c>
      <c r="E33" s="117" t="s">
        <v>30</v>
      </c>
      <c r="F33" s="115" t="s">
        <v>27</v>
      </c>
      <c r="G33" s="98" t="s">
        <v>0</v>
      </c>
      <c r="H33" s="99"/>
      <c r="I33" s="99"/>
      <c r="J33" s="99"/>
      <c r="K33" s="99"/>
      <c r="L33" s="99"/>
      <c r="M33" s="99"/>
      <c r="N33" s="99"/>
      <c r="O33" s="99"/>
      <c r="P33" s="99"/>
      <c r="Q33" s="99"/>
      <c r="R33" s="99"/>
      <c r="S33" s="100"/>
      <c r="T33" s="98" t="s">
        <v>11</v>
      </c>
      <c r="U33" s="99"/>
      <c r="V33" s="99"/>
      <c r="W33" s="99"/>
      <c r="X33" s="99"/>
      <c r="Y33" s="99"/>
      <c r="Z33" s="99"/>
      <c r="AA33" s="99"/>
      <c r="AB33" s="99"/>
      <c r="AC33" s="99"/>
      <c r="AD33" s="99"/>
      <c r="AE33" s="99"/>
      <c r="AF33" s="100"/>
      <c r="AG33" s="98" t="s">
        <v>18</v>
      </c>
      <c r="AH33" s="99"/>
      <c r="AI33" s="99"/>
      <c r="AJ33" s="99"/>
      <c r="AK33" s="99"/>
      <c r="AL33" s="99"/>
      <c r="AM33" s="99"/>
      <c r="AN33" s="99"/>
      <c r="AO33" s="99"/>
      <c r="AP33" s="99"/>
      <c r="AQ33" s="99"/>
      <c r="AR33" s="99"/>
      <c r="AS33" s="143"/>
    </row>
    <row r="34" spans="1:48" ht="29.25" customHeight="1" x14ac:dyDescent="0.25">
      <c r="A34" s="170"/>
      <c r="B34" s="172"/>
      <c r="C34" s="102"/>
      <c r="D34" s="174"/>
      <c r="E34" s="118"/>
      <c r="F34" s="116"/>
      <c r="G34" s="11" t="s">
        <v>1</v>
      </c>
      <c r="H34" s="11" t="s">
        <v>2</v>
      </c>
      <c r="I34" s="11" t="s">
        <v>3</v>
      </c>
      <c r="J34" s="11" t="s">
        <v>4</v>
      </c>
      <c r="K34" s="11" t="s">
        <v>3</v>
      </c>
      <c r="L34" s="11" t="s">
        <v>5</v>
      </c>
      <c r="M34" s="11" t="s">
        <v>5</v>
      </c>
      <c r="N34" s="11" t="s">
        <v>4</v>
      </c>
      <c r="O34" s="11" t="s">
        <v>6</v>
      </c>
      <c r="P34" s="11" t="s">
        <v>7</v>
      </c>
      <c r="Q34" s="11" t="s">
        <v>8</v>
      </c>
      <c r="R34" s="11" t="s">
        <v>9</v>
      </c>
      <c r="S34" s="22" t="s">
        <v>37</v>
      </c>
      <c r="T34" s="11" t="s">
        <v>1</v>
      </c>
      <c r="U34" s="11" t="s">
        <v>2</v>
      </c>
      <c r="V34" s="11" t="s">
        <v>3</v>
      </c>
      <c r="W34" s="11" t="s">
        <v>4</v>
      </c>
      <c r="X34" s="11" t="s">
        <v>3</v>
      </c>
      <c r="Y34" s="11" t="s">
        <v>5</v>
      </c>
      <c r="Z34" s="11" t="s">
        <v>5</v>
      </c>
      <c r="AA34" s="11" t="s">
        <v>4</v>
      </c>
      <c r="AB34" s="11" t="s">
        <v>6</v>
      </c>
      <c r="AC34" s="11" t="s">
        <v>7</v>
      </c>
      <c r="AD34" s="11" t="s">
        <v>8</v>
      </c>
      <c r="AE34" s="11" t="s">
        <v>9</v>
      </c>
      <c r="AF34" s="22" t="s">
        <v>10</v>
      </c>
      <c r="AG34" s="11" t="s">
        <v>1</v>
      </c>
      <c r="AH34" s="11" t="s">
        <v>2</v>
      </c>
      <c r="AI34" s="11" t="s">
        <v>3</v>
      </c>
      <c r="AJ34" s="11" t="s">
        <v>4</v>
      </c>
      <c r="AK34" s="11" t="s">
        <v>3</v>
      </c>
      <c r="AL34" s="11" t="s">
        <v>5</v>
      </c>
      <c r="AM34" s="17" t="s">
        <v>5</v>
      </c>
      <c r="AN34" s="17" t="s">
        <v>4</v>
      </c>
      <c r="AO34" s="17" t="s">
        <v>6</v>
      </c>
      <c r="AP34" s="17" t="s">
        <v>7</v>
      </c>
      <c r="AQ34" s="17" t="s">
        <v>8</v>
      </c>
      <c r="AR34" s="17" t="s">
        <v>9</v>
      </c>
      <c r="AS34" s="15" t="s">
        <v>10</v>
      </c>
    </row>
    <row r="35" spans="1:48" ht="59.25" customHeight="1" x14ac:dyDescent="0.25">
      <c r="A35" s="26" t="s">
        <v>32</v>
      </c>
      <c r="B35" s="18" t="s">
        <v>70</v>
      </c>
      <c r="C35" s="16" t="s">
        <v>65</v>
      </c>
      <c r="D35" s="19">
        <v>1</v>
      </c>
      <c r="E35" s="20" t="s">
        <v>63</v>
      </c>
      <c r="F35" s="48" t="s">
        <v>71</v>
      </c>
      <c r="G35" s="27"/>
      <c r="H35" s="27"/>
      <c r="I35" s="27">
        <v>20</v>
      </c>
      <c r="J35" s="27">
        <v>20</v>
      </c>
      <c r="K35" s="27">
        <v>20</v>
      </c>
      <c r="L35" s="27"/>
      <c r="M35" s="27"/>
      <c r="N35" s="27"/>
      <c r="O35" s="27"/>
      <c r="P35" s="27"/>
      <c r="Q35" s="27"/>
      <c r="R35" s="27"/>
      <c r="S35" s="51">
        <f>SUM(G35:R35)</f>
        <v>60</v>
      </c>
      <c r="T35" s="27"/>
      <c r="U35" s="27"/>
      <c r="V35" s="49">
        <v>0.33</v>
      </c>
      <c r="W35" s="49">
        <v>0.33</v>
      </c>
      <c r="X35" s="49">
        <v>0.34</v>
      </c>
      <c r="Y35" s="27"/>
      <c r="Z35" s="27"/>
      <c r="AA35" s="27"/>
      <c r="AB35" s="49"/>
      <c r="AC35" s="49"/>
      <c r="AD35" s="49"/>
      <c r="AE35" s="49"/>
      <c r="AF35" s="51">
        <f>SUM(T35:AE35)</f>
        <v>1</v>
      </c>
      <c r="AG35" s="28"/>
      <c r="AH35" s="28"/>
      <c r="AI35" s="28">
        <v>158108.46</v>
      </c>
      <c r="AJ35" s="28">
        <v>158108.46</v>
      </c>
      <c r="AK35" s="28">
        <v>158108.48000000001</v>
      </c>
      <c r="AL35" s="28"/>
      <c r="AM35" s="28"/>
      <c r="AN35" s="28"/>
      <c r="AO35" s="28"/>
      <c r="AP35" s="28"/>
      <c r="AQ35" s="28"/>
      <c r="AR35" s="28"/>
      <c r="AS35" s="50">
        <f>SUM(AG35:AR35)</f>
        <v>474325.4</v>
      </c>
    </row>
    <row r="36" spans="1:48" ht="59.25" customHeight="1" x14ac:dyDescent="0.25">
      <c r="A36" s="26" t="s">
        <v>40</v>
      </c>
      <c r="B36" s="18" t="s">
        <v>72</v>
      </c>
      <c r="C36" s="16" t="s">
        <v>65</v>
      </c>
      <c r="D36" s="19">
        <v>1</v>
      </c>
      <c r="E36" s="20" t="s">
        <v>66</v>
      </c>
      <c r="F36" s="48" t="s">
        <v>71</v>
      </c>
      <c r="G36" s="27"/>
      <c r="H36" s="27"/>
      <c r="I36" s="27"/>
      <c r="J36" s="27"/>
      <c r="K36" s="27"/>
      <c r="L36" s="27"/>
      <c r="M36" s="27"/>
      <c r="N36" s="27"/>
      <c r="O36" s="27"/>
      <c r="P36" s="27">
        <v>20</v>
      </c>
      <c r="Q36" s="27">
        <v>20</v>
      </c>
      <c r="R36" s="27">
        <v>20</v>
      </c>
      <c r="S36" s="51">
        <f t="shared" ref="S36:S38" si="0">SUM(G36:R36)</f>
        <v>60</v>
      </c>
      <c r="T36" s="27"/>
      <c r="U36" s="27"/>
      <c r="V36" s="49"/>
      <c r="W36" s="49"/>
      <c r="X36" s="49"/>
      <c r="Y36" s="27"/>
      <c r="Z36" s="27"/>
      <c r="AA36" s="27"/>
      <c r="AB36" s="49"/>
      <c r="AC36" s="49">
        <v>0.33</v>
      </c>
      <c r="AD36" s="49">
        <v>0.33</v>
      </c>
      <c r="AE36" s="49">
        <v>0.34</v>
      </c>
      <c r="AF36" s="51">
        <f t="shared" ref="AF36:AF38" si="1">SUM(T36:AE36)</f>
        <v>1</v>
      </c>
      <c r="AG36" s="28"/>
      <c r="AH36" s="28"/>
      <c r="AI36" s="28"/>
      <c r="AJ36" s="28"/>
      <c r="AK36" s="28"/>
      <c r="AL36" s="28"/>
      <c r="AM36" s="28"/>
      <c r="AN36" s="28"/>
      <c r="AO36" s="28"/>
      <c r="AP36" s="28">
        <v>368906.4</v>
      </c>
      <c r="AQ36" s="28">
        <v>368906.4</v>
      </c>
      <c r="AR36" s="28">
        <v>368906.39</v>
      </c>
      <c r="AS36" s="50">
        <f t="shared" ref="AS36:AS38" si="2">SUM(AG36:AR36)</f>
        <v>1106719.19</v>
      </c>
    </row>
    <row r="37" spans="1:48" ht="63.75" customHeight="1" x14ac:dyDescent="0.25">
      <c r="A37" s="26" t="s">
        <v>67</v>
      </c>
      <c r="B37" s="18" t="s">
        <v>73</v>
      </c>
      <c r="C37" s="16" t="s">
        <v>65</v>
      </c>
      <c r="D37" s="19">
        <v>1</v>
      </c>
      <c r="E37" s="20" t="s">
        <v>66</v>
      </c>
      <c r="F37" s="48" t="s">
        <v>71</v>
      </c>
      <c r="G37" s="27"/>
      <c r="H37" s="27"/>
      <c r="I37" s="27">
        <v>20</v>
      </c>
      <c r="J37" s="27">
        <v>20</v>
      </c>
      <c r="K37" s="27">
        <v>20</v>
      </c>
      <c r="L37" s="27"/>
      <c r="M37" s="27"/>
      <c r="N37" s="27"/>
      <c r="O37" s="27"/>
      <c r="P37" s="27"/>
      <c r="Q37" s="27"/>
      <c r="R37" s="27"/>
      <c r="S37" s="51">
        <f t="shared" si="0"/>
        <v>60</v>
      </c>
      <c r="T37" s="27"/>
      <c r="U37" s="27"/>
      <c r="V37" s="49">
        <v>0.33</v>
      </c>
      <c r="W37" s="49">
        <v>0.33</v>
      </c>
      <c r="X37" s="49">
        <v>0.34</v>
      </c>
      <c r="Y37" s="27"/>
      <c r="Z37" s="27"/>
      <c r="AA37" s="27"/>
      <c r="AB37" s="49"/>
      <c r="AC37" s="49"/>
      <c r="AD37" s="49"/>
      <c r="AE37" s="49"/>
      <c r="AF37" s="51">
        <f t="shared" si="1"/>
        <v>1</v>
      </c>
      <c r="AG37" s="28"/>
      <c r="AH37" s="28"/>
      <c r="AI37" s="28">
        <v>352026.82</v>
      </c>
      <c r="AJ37" s="28">
        <v>352026.82</v>
      </c>
      <c r="AK37" s="28">
        <v>352026.82</v>
      </c>
      <c r="AL37" s="28"/>
      <c r="AM37" s="28"/>
      <c r="AN37" s="28"/>
      <c r="AO37" s="28"/>
      <c r="AP37" s="28"/>
      <c r="AQ37" s="28"/>
      <c r="AR37" s="28"/>
      <c r="AS37" s="50">
        <f t="shared" si="2"/>
        <v>1056080.46</v>
      </c>
    </row>
    <row r="38" spans="1:48" ht="65.25" customHeight="1" x14ac:dyDescent="0.25">
      <c r="A38" s="26" t="s">
        <v>68</v>
      </c>
      <c r="B38" s="18" t="s">
        <v>97</v>
      </c>
      <c r="C38" s="16" t="s">
        <v>65</v>
      </c>
      <c r="D38" s="19">
        <v>1</v>
      </c>
      <c r="E38" s="20" t="s">
        <v>74</v>
      </c>
      <c r="F38" s="48" t="s">
        <v>71</v>
      </c>
      <c r="G38" s="27"/>
      <c r="H38" s="27"/>
      <c r="I38" s="27">
        <v>20</v>
      </c>
      <c r="J38" s="27">
        <v>20</v>
      </c>
      <c r="K38" s="27">
        <v>20</v>
      </c>
      <c r="L38" s="27"/>
      <c r="M38" s="27"/>
      <c r="N38" s="27"/>
      <c r="O38" s="27"/>
      <c r="P38" s="27"/>
      <c r="Q38" s="27"/>
      <c r="R38" s="27"/>
      <c r="S38" s="51">
        <f t="shared" si="0"/>
        <v>60</v>
      </c>
      <c r="T38" s="27"/>
      <c r="U38" s="27"/>
      <c r="V38" s="49">
        <v>0.33</v>
      </c>
      <c r="W38" s="49">
        <v>0.33</v>
      </c>
      <c r="X38" s="49">
        <v>0.34</v>
      </c>
      <c r="Y38" s="27"/>
      <c r="Z38" s="27"/>
      <c r="AA38" s="27"/>
      <c r="AB38" s="49"/>
      <c r="AC38" s="49"/>
      <c r="AD38" s="49"/>
      <c r="AE38" s="49"/>
      <c r="AF38" s="51">
        <f t="shared" si="1"/>
        <v>1</v>
      </c>
      <c r="AG38" s="28"/>
      <c r="AH38" s="28"/>
      <c r="AI38" s="28">
        <v>164763.25</v>
      </c>
      <c r="AJ38" s="28">
        <v>164763.25</v>
      </c>
      <c r="AK38" s="28">
        <v>164763.25</v>
      </c>
      <c r="AL38" s="28"/>
      <c r="AM38" s="28"/>
      <c r="AN38" s="28"/>
      <c r="AO38" s="28"/>
      <c r="AP38" s="28"/>
      <c r="AQ38" s="28"/>
      <c r="AR38" s="28"/>
      <c r="AS38" s="50">
        <f t="shared" si="2"/>
        <v>494289.75</v>
      </c>
    </row>
    <row r="39" spans="1:48" ht="72" customHeight="1" x14ac:dyDescent="0.25">
      <c r="A39" s="26" t="s">
        <v>69</v>
      </c>
      <c r="B39" s="18" t="s">
        <v>98</v>
      </c>
      <c r="C39" s="16" t="s">
        <v>65</v>
      </c>
      <c r="D39" s="19">
        <v>1</v>
      </c>
      <c r="E39" s="20" t="s">
        <v>75</v>
      </c>
      <c r="F39" s="48" t="s">
        <v>71</v>
      </c>
      <c r="G39" s="27"/>
      <c r="H39" s="27"/>
      <c r="I39" s="27">
        <v>20</v>
      </c>
      <c r="J39" s="27">
        <v>20</v>
      </c>
      <c r="K39" s="27">
        <v>20</v>
      </c>
      <c r="L39" s="27"/>
      <c r="M39" s="27"/>
      <c r="N39" s="27"/>
      <c r="O39" s="27"/>
      <c r="P39" s="27"/>
      <c r="Q39" s="27"/>
      <c r="R39" s="27"/>
      <c r="S39" s="51">
        <f>SUM(G39:R39)</f>
        <v>60</v>
      </c>
      <c r="T39" s="27"/>
      <c r="U39" s="27"/>
      <c r="V39" s="49">
        <v>0.33</v>
      </c>
      <c r="W39" s="49">
        <v>0.33</v>
      </c>
      <c r="X39" s="49">
        <v>0.34</v>
      </c>
      <c r="Y39" s="27"/>
      <c r="Z39" s="27"/>
      <c r="AA39" s="27"/>
      <c r="AB39" s="49"/>
      <c r="AC39" s="49"/>
      <c r="AD39" s="49"/>
      <c r="AE39" s="27"/>
      <c r="AF39" s="51">
        <f>SUM(T39:AE39)</f>
        <v>1</v>
      </c>
      <c r="AG39" s="28"/>
      <c r="AH39" s="28"/>
      <c r="AI39" s="28">
        <v>220890.54</v>
      </c>
      <c r="AJ39" s="28">
        <v>220890.54</v>
      </c>
      <c r="AK39" s="28">
        <v>220890.54</v>
      </c>
      <c r="AL39" s="28"/>
      <c r="AM39" s="28"/>
      <c r="AN39" s="28"/>
      <c r="AO39" s="28"/>
      <c r="AP39" s="28"/>
      <c r="AQ39" s="28"/>
      <c r="AR39" s="28"/>
      <c r="AS39" s="50">
        <f>SUM(AG39:AR39)</f>
        <v>662671.62</v>
      </c>
    </row>
    <row r="40" spans="1:48" ht="56.25" customHeight="1" x14ac:dyDescent="0.25">
      <c r="A40" s="26" t="s">
        <v>76</v>
      </c>
      <c r="B40" s="18" t="s">
        <v>77</v>
      </c>
      <c r="C40" s="16" t="s">
        <v>65</v>
      </c>
      <c r="D40" s="19">
        <v>1</v>
      </c>
      <c r="E40" s="20" t="s">
        <v>63</v>
      </c>
      <c r="F40" s="48" t="s">
        <v>71</v>
      </c>
      <c r="G40" s="27"/>
      <c r="H40" s="27"/>
      <c r="I40" s="27">
        <v>20</v>
      </c>
      <c r="J40" s="27">
        <v>20</v>
      </c>
      <c r="K40" s="27">
        <v>20</v>
      </c>
      <c r="L40" s="27"/>
      <c r="M40" s="27"/>
      <c r="N40" s="27"/>
      <c r="O40" s="27"/>
      <c r="P40" s="27"/>
      <c r="Q40" s="27"/>
      <c r="R40" s="27"/>
      <c r="S40" s="51">
        <f t="shared" ref="S40:S43" si="3">SUM(G40:R40)</f>
        <v>60</v>
      </c>
      <c r="T40" s="27"/>
      <c r="U40" s="27"/>
      <c r="V40" s="49">
        <v>0.33</v>
      </c>
      <c r="W40" s="49">
        <v>0.33</v>
      </c>
      <c r="X40" s="49">
        <v>0.34</v>
      </c>
      <c r="Y40" s="27"/>
      <c r="Z40" s="27"/>
      <c r="AA40" s="27"/>
      <c r="AB40" s="49"/>
      <c r="AC40" s="49"/>
      <c r="AD40" s="49"/>
      <c r="AE40" s="27"/>
      <c r="AF40" s="51">
        <f t="shared" ref="AF40:AF43" si="4">SUM(T40:AE40)</f>
        <v>1</v>
      </c>
      <c r="AG40" s="28"/>
      <c r="AH40" s="28"/>
      <c r="AI40" s="28">
        <v>129932.28</v>
      </c>
      <c r="AJ40" s="28">
        <v>129932.28</v>
      </c>
      <c r="AK40" s="28">
        <v>129932.29</v>
      </c>
      <c r="AL40" s="28"/>
      <c r="AM40" s="28"/>
      <c r="AN40" s="28"/>
      <c r="AO40" s="28"/>
      <c r="AP40" s="28"/>
      <c r="AQ40" s="28"/>
      <c r="AR40" s="28"/>
      <c r="AS40" s="50">
        <f t="shared" ref="AS40:AS43" si="5">SUM(AG40:AR40)</f>
        <v>389796.85</v>
      </c>
    </row>
    <row r="41" spans="1:48" ht="56.25" customHeight="1" x14ac:dyDescent="0.25">
      <c r="A41" s="26" t="s">
        <v>78</v>
      </c>
      <c r="B41" s="18" t="s">
        <v>79</v>
      </c>
      <c r="C41" s="16" t="s">
        <v>65</v>
      </c>
      <c r="D41" s="19">
        <v>1</v>
      </c>
      <c r="E41" s="20" t="s">
        <v>80</v>
      </c>
      <c r="F41" s="48" t="s">
        <v>71</v>
      </c>
      <c r="G41" s="27"/>
      <c r="H41" s="27"/>
      <c r="I41" s="27">
        <v>20</v>
      </c>
      <c r="J41" s="27">
        <v>20</v>
      </c>
      <c r="K41" s="27">
        <v>20</v>
      </c>
      <c r="L41" s="27"/>
      <c r="M41" s="27"/>
      <c r="N41" s="27"/>
      <c r="O41" s="27"/>
      <c r="P41" s="27"/>
      <c r="Q41" s="27"/>
      <c r="R41" s="27"/>
      <c r="S41" s="51">
        <f t="shared" si="3"/>
        <v>60</v>
      </c>
      <c r="T41" s="27"/>
      <c r="U41" s="27"/>
      <c r="V41" s="49">
        <v>0.33</v>
      </c>
      <c r="W41" s="49">
        <v>0.33</v>
      </c>
      <c r="X41" s="49">
        <v>0.34</v>
      </c>
      <c r="Y41" s="27"/>
      <c r="Z41" s="27"/>
      <c r="AA41" s="27"/>
      <c r="AB41" s="49"/>
      <c r="AC41" s="49"/>
      <c r="AD41" s="49"/>
      <c r="AE41" s="27"/>
      <c r="AF41" s="51">
        <f t="shared" si="4"/>
        <v>1</v>
      </c>
      <c r="AG41" s="28"/>
      <c r="AH41" s="28"/>
      <c r="AI41" s="28">
        <v>164534.94</v>
      </c>
      <c r="AJ41" s="28">
        <v>164534.94</v>
      </c>
      <c r="AK41" s="28">
        <v>164534.95000000001</v>
      </c>
      <c r="AL41" s="28"/>
      <c r="AM41" s="28"/>
      <c r="AN41" s="28"/>
      <c r="AO41" s="28"/>
      <c r="AP41" s="28"/>
      <c r="AQ41" s="28"/>
      <c r="AR41" s="28"/>
      <c r="AS41" s="50">
        <f t="shared" si="5"/>
        <v>493604.83</v>
      </c>
    </row>
    <row r="42" spans="1:48" ht="56.25" customHeight="1" x14ac:dyDescent="0.25">
      <c r="A42" s="26" t="s">
        <v>81</v>
      </c>
      <c r="B42" s="18" t="s">
        <v>82</v>
      </c>
      <c r="C42" s="16" t="s">
        <v>62</v>
      </c>
      <c r="D42" s="19">
        <v>1</v>
      </c>
      <c r="E42" s="20" t="s">
        <v>63</v>
      </c>
      <c r="F42" s="48" t="s">
        <v>71</v>
      </c>
      <c r="G42" s="27"/>
      <c r="H42" s="27"/>
      <c r="I42" s="27"/>
      <c r="J42" s="27"/>
      <c r="K42" s="27"/>
      <c r="L42" s="27"/>
      <c r="M42" s="27"/>
      <c r="N42" s="27"/>
      <c r="O42" s="27">
        <v>20</v>
      </c>
      <c r="P42" s="27">
        <v>20</v>
      </c>
      <c r="Q42" s="27">
        <v>20</v>
      </c>
      <c r="R42" s="27"/>
      <c r="S42" s="51">
        <f t="shared" ref="S42" si="6">SUM(G42:R42)</f>
        <v>60</v>
      </c>
      <c r="T42" s="27"/>
      <c r="U42" s="27"/>
      <c r="V42" s="27"/>
      <c r="W42" s="27"/>
      <c r="X42" s="27"/>
      <c r="Y42" s="27"/>
      <c r="Z42" s="27"/>
      <c r="AA42" s="27"/>
      <c r="AB42" s="49">
        <v>0.33</v>
      </c>
      <c r="AC42" s="49">
        <v>0.33</v>
      </c>
      <c r="AD42" s="49">
        <v>0.34</v>
      </c>
      <c r="AE42" s="27"/>
      <c r="AF42" s="51">
        <f t="shared" ref="AF42" si="7">SUM(T42:AE42)</f>
        <v>1</v>
      </c>
      <c r="AG42" s="28"/>
      <c r="AH42" s="28"/>
      <c r="AI42" s="28"/>
      <c r="AJ42" s="28"/>
      <c r="AK42" s="28"/>
      <c r="AL42" s="28"/>
      <c r="AM42" s="28"/>
      <c r="AN42" s="28"/>
      <c r="AO42" s="28">
        <v>340646.95</v>
      </c>
      <c r="AP42" s="28">
        <v>340646.95</v>
      </c>
      <c r="AQ42" s="28">
        <v>340646.95</v>
      </c>
      <c r="AR42" s="28"/>
      <c r="AS42" s="50">
        <f t="shared" ref="AS42" si="8">SUM(AG42:AR42)</f>
        <v>1021940.8500000001</v>
      </c>
    </row>
    <row r="43" spans="1:48" ht="66.75" customHeight="1" x14ac:dyDescent="0.25">
      <c r="A43" s="26" t="s">
        <v>101</v>
      </c>
      <c r="B43" s="18" t="s">
        <v>100</v>
      </c>
      <c r="C43" s="16" t="s">
        <v>62</v>
      </c>
      <c r="D43" s="19">
        <v>1</v>
      </c>
      <c r="E43" s="20" t="s">
        <v>63</v>
      </c>
      <c r="F43" s="48" t="s">
        <v>71</v>
      </c>
      <c r="G43" s="27"/>
      <c r="H43" s="27"/>
      <c r="I43" s="27"/>
      <c r="J43" s="27"/>
      <c r="K43" s="27"/>
      <c r="L43" s="27"/>
      <c r="M43" s="27"/>
      <c r="N43" s="27"/>
      <c r="O43" s="27">
        <v>20</v>
      </c>
      <c r="P43" s="27">
        <v>20</v>
      </c>
      <c r="Q43" s="27">
        <v>20</v>
      </c>
      <c r="R43" s="27"/>
      <c r="S43" s="51">
        <f t="shared" si="3"/>
        <v>60</v>
      </c>
      <c r="T43" s="27"/>
      <c r="U43" s="27"/>
      <c r="V43" s="27"/>
      <c r="W43" s="27"/>
      <c r="X43" s="27"/>
      <c r="Y43" s="27"/>
      <c r="Z43" s="27"/>
      <c r="AA43" s="27"/>
      <c r="AB43" s="49">
        <v>0.33</v>
      </c>
      <c r="AC43" s="49">
        <v>0.33</v>
      </c>
      <c r="AD43" s="49">
        <v>0.34</v>
      </c>
      <c r="AE43" s="27"/>
      <c r="AF43" s="51">
        <f t="shared" si="4"/>
        <v>1</v>
      </c>
      <c r="AG43" s="28"/>
      <c r="AH43" s="28"/>
      <c r="AI43" s="28"/>
      <c r="AJ43" s="28"/>
      <c r="AK43" s="28"/>
      <c r="AL43" s="28"/>
      <c r="AM43" s="28"/>
      <c r="AN43" s="28"/>
      <c r="AO43" s="28">
        <v>340646.95</v>
      </c>
      <c r="AP43" s="28">
        <v>340646.95</v>
      </c>
      <c r="AQ43" s="28">
        <v>340646.95</v>
      </c>
      <c r="AR43" s="28"/>
      <c r="AS43" s="50">
        <f t="shared" si="5"/>
        <v>1021940.8500000001</v>
      </c>
    </row>
    <row r="44" spans="1:48" ht="21" customHeight="1" x14ac:dyDescent="0.25">
      <c r="A44" s="112" t="s">
        <v>56</v>
      </c>
      <c r="B44" s="113"/>
      <c r="C44" s="113"/>
      <c r="D44" s="113"/>
      <c r="E44" s="113"/>
      <c r="F44" s="113"/>
      <c r="G44" s="113"/>
      <c r="H44" s="113"/>
      <c r="I44" s="113"/>
      <c r="J44" s="113"/>
      <c r="K44" s="113"/>
      <c r="L44" s="113"/>
      <c r="M44" s="113"/>
      <c r="N44" s="113"/>
      <c r="O44" s="113"/>
      <c r="P44" s="113"/>
      <c r="Q44" s="113"/>
      <c r="R44" s="113"/>
      <c r="S44" s="113"/>
      <c r="T44" s="113"/>
      <c r="U44" s="113"/>
      <c r="V44" s="113"/>
      <c r="W44" s="113"/>
      <c r="X44" s="113"/>
      <c r="Y44" s="113"/>
      <c r="Z44" s="113"/>
      <c r="AA44" s="113"/>
      <c r="AB44" s="113"/>
      <c r="AC44" s="113"/>
      <c r="AD44" s="113"/>
      <c r="AE44" s="113"/>
      <c r="AF44" s="113"/>
      <c r="AG44" s="113"/>
      <c r="AH44" s="113"/>
      <c r="AI44" s="113"/>
      <c r="AJ44" s="113"/>
      <c r="AK44" s="113"/>
      <c r="AL44" s="113"/>
      <c r="AM44" s="113"/>
      <c r="AN44" s="113"/>
      <c r="AO44" s="113"/>
      <c r="AP44" s="113"/>
      <c r="AQ44" s="113"/>
      <c r="AR44" s="114"/>
      <c r="AS44" s="42">
        <f>SUM(AS35:AS43)</f>
        <v>6721369.7999999989</v>
      </c>
    </row>
    <row r="45" spans="1:48" ht="19.5" customHeight="1" x14ac:dyDescent="0.25">
      <c r="A45" s="112" t="s">
        <v>45</v>
      </c>
      <c r="B45" s="113"/>
      <c r="C45" s="113"/>
      <c r="D45" s="113"/>
      <c r="E45" s="113"/>
      <c r="F45" s="113"/>
      <c r="G45" s="113"/>
      <c r="H45" s="113"/>
      <c r="I45" s="113"/>
      <c r="J45" s="113"/>
      <c r="K45" s="113"/>
      <c r="L45" s="113"/>
      <c r="M45" s="113"/>
      <c r="N45" s="113"/>
      <c r="O45" s="113"/>
      <c r="P45" s="113"/>
      <c r="Q45" s="113"/>
      <c r="R45" s="113"/>
      <c r="S45" s="113"/>
      <c r="T45" s="113"/>
      <c r="U45" s="113"/>
      <c r="V45" s="113"/>
      <c r="W45" s="113"/>
      <c r="X45" s="113"/>
      <c r="Y45" s="113"/>
      <c r="Z45" s="113"/>
      <c r="AA45" s="113"/>
      <c r="AB45" s="113"/>
      <c r="AC45" s="113"/>
      <c r="AD45" s="113"/>
      <c r="AE45" s="113"/>
      <c r="AF45" s="113"/>
      <c r="AG45" s="113"/>
      <c r="AH45" s="113"/>
      <c r="AI45" s="113"/>
      <c r="AJ45" s="113"/>
      <c r="AK45" s="113"/>
      <c r="AL45" s="113"/>
      <c r="AM45" s="113"/>
      <c r="AN45" s="113"/>
      <c r="AO45" s="113"/>
      <c r="AP45" s="113"/>
      <c r="AQ45" s="113"/>
      <c r="AR45" s="114"/>
      <c r="AS45" s="42">
        <f>SUM(AS44)</f>
        <v>6721369.7999999989</v>
      </c>
    </row>
    <row r="46" spans="1:48" s="2" customFormat="1" ht="21.75" customHeight="1" thickBot="1" x14ac:dyDescent="0.25">
      <c r="A46" s="29"/>
      <c r="B46" s="30"/>
      <c r="C46" s="31"/>
      <c r="D46" s="32"/>
      <c r="E46" s="33"/>
      <c r="F46" s="34"/>
      <c r="G46" s="139" t="s">
        <v>57</v>
      </c>
      <c r="H46" s="139"/>
      <c r="I46" s="139"/>
      <c r="J46" s="139"/>
      <c r="K46" s="139"/>
      <c r="L46" s="139"/>
      <c r="M46" s="139"/>
      <c r="N46" s="139"/>
      <c r="O46" s="139"/>
      <c r="P46" s="139"/>
      <c r="Q46" s="139"/>
      <c r="R46" s="139"/>
      <c r="S46" s="139"/>
      <c r="T46" s="139"/>
      <c r="U46" s="139"/>
      <c r="V46" s="139"/>
      <c r="W46" s="139"/>
      <c r="X46" s="139"/>
      <c r="Y46" s="139"/>
      <c r="Z46" s="139"/>
      <c r="AA46" s="139"/>
      <c r="AB46" s="139"/>
      <c r="AC46" s="139"/>
      <c r="AD46" s="139"/>
      <c r="AE46" s="139"/>
      <c r="AF46" s="139"/>
      <c r="AG46" s="139"/>
      <c r="AH46" s="139"/>
      <c r="AI46" s="139"/>
      <c r="AJ46" s="139"/>
      <c r="AK46" s="139"/>
      <c r="AL46" s="139"/>
      <c r="AM46" s="139"/>
      <c r="AN46" s="139"/>
      <c r="AO46" s="139"/>
      <c r="AP46" s="139"/>
      <c r="AQ46" s="139"/>
      <c r="AR46" s="139"/>
      <c r="AS46" s="43">
        <f>SUM(AS45)</f>
        <v>6721369.7999999989</v>
      </c>
      <c r="AU46" s="3"/>
      <c r="AV46" s="4"/>
    </row>
    <row r="47" spans="1:48" s="2" customFormat="1" ht="10.5" customHeight="1" x14ac:dyDescent="0.2">
      <c r="A47" s="6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5"/>
      <c r="R47" s="5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21"/>
      <c r="AU47" s="3"/>
      <c r="AV47" s="4"/>
    </row>
    <row r="48" spans="1:48" s="2" customFormat="1" ht="10.5" customHeight="1" x14ac:dyDescent="0.2">
      <c r="A48" s="6"/>
      <c r="B48" s="106" t="s">
        <v>102</v>
      </c>
      <c r="C48" s="107"/>
      <c r="D48" s="107"/>
      <c r="E48" s="107"/>
      <c r="F48" s="107"/>
      <c r="G48" s="107"/>
      <c r="H48" s="107"/>
      <c r="I48" s="107"/>
      <c r="J48" s="107"/>
      <c r="K48" s="107"/>
      <c r="L48" s="107"/>
      <c r="M48" s="107"/>
      <c r="N48" s="107"/>
      <c r="O48" s="107"/>
      <c r="P48" s="107"/>
      <c r="Q48" s="107"/>
      <c r="R48" s="107"/>
      <c r="S48" s="107"/>
      <c r="T48" s="107"/>
      <c r="U48" s="107"/>
      <c r="V48" s="107"/>
      <c r="W48" s="107"/>
      <c r="X48" s="107"/>
      <c r="Y48" s="107"/>
      <c r="Z48" s="107"/>
      <c r="AA48" s="107"/>
      <c r="AB48" s="108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21"/>
      <c r="AU48" s="3"/>
      <c r="AV48" s="4"/>
    </row>
    <row r="49" spans="2:28" ht="11.25" customHeight="1" x14ac:dyDescent="0.25">
      <c r="B49" s="109"/>
      <c r="C49" s="110"/>
      <c r="D49" s="110"/>
      <c r="E49" s="110"/>
      <c r="F49" s="110"/>
      <c r="G49" s="110"/>
      <c r="H49" s="110"/>
      <c r="I49" s="110"/>
      <c r="J49" s="110"/>
      <c r="K49" s="110"/>
      <c r="L49" s="110"/>
      <c r="M49" s="110"/>
      <c r="N49" s="110"/>
      <c r="O49" s="110"/>
      <c r="P49" s="110"/>
      <c r="Q49" s="110"/>
      <c r="R49" s="110"/>
      <c r="S49" s="110"/>
      <c r="T49" s="110"/>
      <c r="U49" s="110"/>
      <c r="V49" s="110"/>
      <c r="W49" s="110"/>
      <c r="X49" s="110"/>
      <c r="Y49" s="110"/>
      <c r="Z49" s="110"/>
      <c r="AA49" s="110"/>
      <c r="AB49" s="111"/>
    </row>
    <row r="50" spans="2:28" ht="15" customHeight="1" x14ac:dyDescent="0.25">
      <c r="B50" s="12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2"/>
    </row>
    <row r="51" spans="2:28" ht="15" customHeight="1" x14ac:dyDescent="0.25">
      <c r="B51" s="12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2"/>
    </row>
    <row r="52" spans="2:28" x14ac:dyDescent="0.25">
      <c r="B52" s="12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2"/>
    </row>
    <row r="53" spans="2:28" x14ac:dyDescent="0.25">
      <c r="B53" s="12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2"/>
    </row>
    <row r="54" spans="2:28" x14ac:dyDescent="0.25">
      <c r="B54" s="12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2"/>
    </row>
    <row r="55" spans="2:28" x14ac:dyDescent="0.25">
      <c r="B55" s="12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2"/>
    </row>
    <row r="56" spans="2:28" x14ac:dyDescent="0.25">
      <c r="B56" s="12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2"/>
    </row>
    <row r="57" spans="2:28" x14ac:dyDescent="0.25">
      <c r="B57" s="12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2"/>
    </row>
    <row r="58" spans="2:28" x14ac:dyDescent="0.25">
      <c r="B58" s="12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2"/>
    </row>
    <row r="59" spans="2:28" x14ac:dyDescent="0.25">
      <c r="B59" s="12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2"/>
    </row>
    <row r="60" spans="2:28" x14ac:dyDescent="0.25">
      <c r="B60" s="12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2"/>
    </row>
    <row r="61" spans="2:28" x14ac:dyDescent="0.25">
      <c r="B61" s="12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2"/>
    </row>
    <row r="62" spans="2:28" x14ac:dyDescent="0.25">
      <c r="B62" s="12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2"/>
    </row>
    <row r="63" spans="2:28" x14ac:dyDescent="0.25">
      <c r="B63" s="12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2"/>
    </row>
    <row r="64" spans="2:28" x14ac:dyDescent="0.25">
      <c r="B64" s="12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2"/>
    </row>
    <row r="65" spans="1:20" ht="26.25" x14ac:dyDescent="0.25">
      <c r="A65" s="84" t="s">
        <v>84</v>
      </c>
      <c r="B65" s="85"/>
      <c r="C65" s="85"/>
      <c r="D65" s="85"/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5"/>
      <c r="Q65" s="85"/>
      <c r="R65" s="85"/>
      <c r="S65" s="85"/>
      <c r="T65" s="85"/>
    </row>
    <row r="66" spans="1:20" x14ac:dyDescent="0.25">
      <c r="A66" s="86" t="s">
        <v>19</v>
      </c>
      <c r="B66" s="89" t="s">
        <v>85</v>
      </c>
      <c r="C66" s="80" t="s">
        <v>86</v>
      </c>
      <c r="D66" s="64"/>
      <c r="E66" s="65"/>
      <c r="F66" s="80" t="s">
        <v>87</v>
      </c>
      <c r="G66" s="64"/>
      <c r="H66" s="64"/>
      <c r="I66" s="64"/>
      <c r="J66" s="64"/>
      <c r="K66" s="64"/>
      <c r="L66" s="64"/>
      <c r="M66" s="64"/>
      <c r="N66" s="64"/>
      <c r="O66" s="65"/>
      <c r="P66" s="92" t="s">
        <v>88</v>
      </c>
      <c r="Q66" s="93"/>
      <c r="R66" s="93"/>
      <c r="S66" s="93"/>
      <c r="T66" s="94"/>
    </row>
    <row r="67" spans="1:20" x14ac:dyDescent="0.25">
      <c r="A67" s="87"/>
      <c r="B67" s="90"/>
      <c r="C67" s="101" t="s">
        <v>28</v>
      </c>
      <c r="D67" s="101" t="s">
        <v>89</v>
      </c>
      <c r="E67" s="101" t="s">
        <v>90</v>
      </c>
      <c r="F67" s="90" t="s">
        <v>91</v>
      </c>
      <c r="G67" s="103" t="s">
        <v>92</v>
      </c>
      <c r="H67" s="104"/>
      <c r="I67" s="104"/>
      <c r="J67" s="105"/>
      <c r="K67" s="103" t="s">
        <v>93</v>
      </c>
      <c r="L67" s="104"/>
      <c r="M67" s="104"/>
      <c r="N67" s="104"/>
      <c r="O67" s="105"/>
      <c r="P67" s="95"/>
      <c r="Q67" s="96"/>
      <c r="R67" s="96"/>
      <c r="S67" s="96"/>
      <c r="T67" s="97"/>
    </row>
    <row r="68" spans="1:20" ht="31.5" customHeight="1" x14ac:dyDescent="0.25">
      <c r="A68" s="88"/>
      <c r="B68" s="91"/>
      <c r="C68" s="102"/>
      <c r="D68" s="102"/>
      <c r="E68" s="102"/>
      <c r="F68" s="91"/>
      <c r="G68" s="81"/>
      <c r="H68" s="82"/>
      <c r="I68" s="82"/>
      <c r="J68" s="83"/>
      <c r="K68" s="81"/>
      <c r="L68" s="82"/>
      <c r="M68" s="82"/>
      <c r="N68" s="82"/>
      <c r="O68" s="83"/>
      <c r="P68" s="98"/>
      <c r="Q68" s="99"/>
      <c r="R68" s="99"/>
      <c r="S68" s="99"/>
      <c r="T68" s="100"/>
    </row>
    <row r="69" spans="1:20" ht="60" customHeight="1" x14ac:dyDescent="0.25">
      <c r="A69" s="54">
        <v>1</v>
      </c>
      <c r="B69" s="57" t="s">
        <v>70</v>
      </c>
      <c r="C69" s="16" t="s">
        <v>65</v>
      </c>
      <c r="D69" s="55">
        <v>1</v>
      </c>
      <c r="E69" s="53">
        <v>1</v>
      </c>
      <c r="F69" s="56">
        <v>474325.4</v>
      </c>
      <c r="G69" s="63">
        <v>474325.4</v>
      </c>
      <c r="H69" s="78"/>
      <c r="I69" s="78"/>
      <c r="J69" s="79"/>
      <c r="K69" s="63">
        <f>G69-F69</f>
        <v>0</v>
      </c>
      <c r="L69" s="78"/>
      <c r="M69" s="78"/>
      <c r="N69" s="78"/>
      <c r="O69" s="79"/>
      <c r="P69" s="80" t="s">
        <v>95</v>
      </c>
      <c r="Q69" s="64"/>
      <c r="R69" s="64"/>
      <c r="S69" s="64"/>
      <c r="T69" s="65"/>
    </row>
    <row r="70" spans="1:20" ht="69" customHeight="1" x14ac:dyDescent="0.25">
      <c r="A70" s="54">
        <v>2</v>
      </c>
      <c r="B70" s="57" t="s">
        <v>72</v>
      </c>
      <c r="C70" s="16" t="s">
        <v>65</v>
      </c>
      <c r="D70" s="55">
        <v>1</v>
      </c>
      <c r="E70" s="53">
        <v>1</v>
      </c>
      <c r="F70" s="56">
        <v>1106719.19</v>
      </c>
      <c r="G70" s="63">
        <v>1106719.19</v>
      </c>
      <c r="H70" s="78"/>
      <c r="I70" s="78"/>
      <c r="J70" s="79"/>
      <c r="K70" s="63">
        <f t="shared" ref="K70:K77" si="9">G70-F70</f>
        <v>0</v>
      </c>
      <c r="L70" s="64"/>
      <c r="M70" s="64"/>
      <c r="N70" s="64"/>
      <c r="O70" s="65"/>
      <c r="P70" s="81" t="s">
        <v>95</v>
      </c>
      <c r="Q70" s="82"/>
      <c r="R70" s="82"/>
      <c r="S70" s="82"/>
      <c r="T70" s="83"/>
    </row>
    <row r="71" spans="1:20" ht="68.25" customHeight="1" x14ac:dyDescent="0.25">
      <c r="A71" s="54">
        <v>3</v>
      </c>
      <c r="B71" s="57" t="s">
        <v>73</v>
      </c>
      <c r="C71" s="16" t="s">
        <v>65</v>
      </c>
      <c r="D71" s="55">
        <v>1</v>
      </c>
      <c r="E71" s="53">
        <v>1</v>
      </c>
      <c r="F71" s="56">
        <v>1056080.46</v>
      </c>
      <c r="G71" s="63">
        <v>1056080.46</v>
      </c>
      <c r="H71" s="78"/>
      <c r="I71" s="78"/>
      <c r="J71" s="79"/>
      <c r="K71" s="63">
        <f t="shared" si="9"/>
        <v>0</v>
      </c>
      <c r="L71" s="64"/>
      <c r="M71" s="64"/>
      <c r="N71" s="64"/>
      <c r="O71" s="65"/>
      <c r="P71" s="80" t="s">
        <v>95</v>
      </c>
      <c r="Q71" s="64"/>
      <c r="R71" s="64"/>
      <c r="S71" s="64"/>
      <c r="T71" s="65"/>
    </row>
    <row r="72" spans="1:20" ht="65.25" customHeight="1" x14ac:dyDescent="0.25">
      <c r="A72" s="54">
        <v>4</v>
      </c>
      <c r="B72" s="57" t="s">
        <v>97</v>
      </c>
      <c r="C72" s="16" t="s">
        <v>65</v>
      </c>
      <c r="D72" s="55">
        <v>1</v>
      </c>
      <c r="E72" s="53">
        <v>1</v>
      </c>
      <c r="F72" s="56">
        <v>494289.75</v>
      </c>
      <c r="G72" s="63">
        <v>494289.75</v>
      </c>
      <c r="H72" s="78"/>
      <c r="I72" s="78"/>
      <c r="J72" s="79"/>
      <c r="K72" s="63">
        <f t="shared" ref="K72:K74" si="10">G72-F72</f>
        <v>0</v>
      </c>
      <c r="L72" s="64"/>
      <c r="M72" s="64"/>
      <c r="N72" s="64"/>
      <c r="O72" s="65"/>
      <c r="P72" s="80" t="s">
        <v>95</v>
      </c>
      <c r="Q72" s="64"/>
      <c r="R72" s="64"/>
      <c r="S72" s="64"/>
      <c r="T72" s="65"/>
    </row>
    <row r="73" spans="1:20" ht="69.75" customHeight="1" x14ac:dyDescent="0.25">
      <c r="A73" s="54">
        <v>5</v>
      </c>
      <c r="B73" s="57" t="s">
        <v>98</v>
      </c>
      <c r="C73" s="16" t="s">
        <v>65</v>
      </c>
      <c r="D73" s="55">
        <v>1</v>
      </c>
      <c r="E73" s="53">
        <v>1</v>
      </c>
      <c r="F73" s="56">
        <v>400000</v>
      </c>
      <c r="G73" s="63">
        <v>662671.62</v>
      </c>
      <c r="H73" s="78"/>
      <c r="I73" s="78"/>
      <c r="J73" s="79"/>
      <c r="K73" s="63">
        <f t="shared" si="10"/>
        <v>262671.62</v>
      </c>
      <c r="L73" s="64"/>
      <c r="M73" s="64"/>
      <c r="N73" s="64"/>
      <c r="O73" s="65"/>
      <c r="P73" s="80" t="s">
        <v>94</v>
      </c>
      <c r="Q73" s="64"/>
      <c r="R73" s="64"/>
      <c r="S73" s="64"/>
      <c r="T73" s="65"/>
    </row>
    <row r="74" spans="1:20" ht="68.25" customHeight="1" x14ac:dyDescent="0.25">
      <c r="A74" s="54">
        <v>6</v>
      </c>
      <c r="B74" s="57" t="s">
        <v>77</v>
      </c>
      <c r="C74" s="16" t="s">
        <v>65</v>
      </c>
      <c r="D74" s="55">
        <v>1</v>
      </c>
      <c r="E74" s="53">
        <v>1</v>
      </c>
      <c r="F74" s="56">
        <v>614974.80000000005</v>
      </c>
      <c r="G74" s="63">
        <v>389796.85</v>
      </c>
      <c r="H74" s="78"/>
      <c r="I74" s="78"/>
      <c r="J74" s="79"/>
      <c r="K74" s="63">
        <f t="shared" si="10"/>
        <v>-225177.95000000007</v>
      </c>
      <c r="L74" s="64"/>
      <c r="M74" s="64"/>
      <c r="N74" s="64"/>
      <c r="O74" s="65"/>
      <c r="P74" s="80" t="s">
        <v>94</v>
      </c>
      <c r="Q74" s="64"/>
      <c r="R74" s="64"/>
      <c r="S74" s="64"/>
      <c r="T74" s="65"/>
    </row>
    <row r="75" spans="1:20" ht="58.5" customHeight="1" x14ac:dyDescent="0.25">
      <c r="A75" s="54">
        <v>7</v>
      </c>
      <c r="B75" s="57" t="s">
        <v>79</v>
      </c>
      <c r="C75" s="16" t="s">
        <v>65</v>
      </c>
      <c r="D75" s="55">
        <v>1</v>
      </c>
      <c r="E75" s="53">
        <v>1</v>
      </c>
      <c r="F75" s="56">
        <v>493604.83</v>
      </c>
      <c r="G75" s="63">
        <v>493604.83</v>
      </c>
      <c r="H75" s="78"/>
      <c r="I75" s="78"/>
      <c r="J75" s="79"/>
      <c r="K75" s="63">
        <f t="shared" si="9"/>
        <v>0</v>
      </c>
      <c r="L75" s="64"/>
      <c r="M75" s="64"/>
      <c r="N75" s="64"/>
      <c r="O75" s="65"/>
      <c r="P75" s="80" t="s">
        <v>95</v>
      </c>
      <c r="Q75" s="64"/>
      <c r="R75" s="64"/>
      <c r="S75" s="64"/>
      <c r="T75" s="65"/>
    </row>
    <row r="76" spans="1:20" ht="58.5" customHeight="1" x14ac:dyDescent="0.25">
      <c r="A76" s="58">
        <v>8</v>
      </c>
      <c r="B76" s="57" t="s">
        <v>82</v>
      </c>
      <c r="C76" s="16" t="s">
        <v>62</v>
      </c>
      <c r="D76" s="55">
        <v>1</v>
      </c>
      <c r="E76" s="53">
        <v>1</v>
      </c>
      <c r="F76" s="59">
        <v>1021940.85</v>
      </c>
      <c r="G76" s="61">
        <v>1021940.85</v>
      </c>
      <c r="H76" s="62"/>
      <c r="I76" s="62"/>
      <c r="J76" s="62"/>
      <c r="K76" s="63">
        <f t="shared" ref="K76" si="11">G76-F76</f>
        <v>0</v>
      </c>
      <c r="L76" s="64"/>
      <c r="M76" s="64"/>
      <c r="N76" s="64"/>
      <c r="O76" s="65"/>
      <c r="P76" s="66" t="s">
        <v>95</v>
      </c>
      <c r="Q76" s="67"/>
      <c r="R76" s="67"/>
      <c r="S76" s="67"/>
      <c r="T76" s="68"/>
    </row>
    <row r="77" spans="1:20" ht="95.25" customHeight="1" x14ac:dyDescent="0.25">
      <c r="A77" s="58">
        <v>9</v>
      </c>
      <c r="B77" s="57" t="s">
        <v>100</v>
      </c>
      <c r="C77" s="16" t="s">
        <v>62</v>
      </c>
      <c r="D77" s="55">
        <v>0</v>
      </c>
      <c r="E77" s="53">
        <v>1</v>
      </c>
      <c r="F77" s="59">
        <v>0</v>
      </c>
      <c r="G77" s="61">
        <v>1021940.85</v>
      </c>
      <c r="H77" s="62"/>
      <c r="I77" s="62"/>
      <c r="J77" s="62"/>
      <c r="K77" s="63">
        <f t="shared" si="9"/>
        <v>1021940.85</v>
      </c>
      <c r="L77" s="64"/>
      <c r="M77" s="64"/>
      <c r="N77" s="64"/>
      <c r="O77" s="65"/>
      <c r="P77" s="66" t="s">
        <v>99</v>
      </c>
      <c r="Q77" s="67"/>
      <c r="R77" s="67"/>
      <c r="S77" s="67"/>
      <c r="T77" s="68"/>
    </row>
    <row r="78" spans="1:20" x14ac:dyDescent="0.25">
      <c r="A78" s="69" t="s">
        <v>96</v>
      </c>
      <c r="B78" s="69"/>
      <c r="C78" s="69"/>
      <c r="D78" s="69"/>
      <c r="E78" s="69"/>
      <c r="F78" s="60">
        <f>SUM(F69:F77)</f>
        <v>5661935.2799999993</v>
      </c>
      <c r="G78" s="70">
        <f>SUM(G69:J77)</f>
        <v>6721369.7999999989</v>
      </c>
      <c r="H78" s="71"/>
      <c r="I78" s="71"/>
      <c r="J78" s="71"/>
      <c r="K78" s="72">
        <f>SUM(K69:O77)</f>
        <v>1059434.52</v>
      </c>
      <c r="L78" s="73"/>
      <c r="M78" s="73"/>
      <c r="N78" s="73"/>
      <c r="O78" s="74"/>
      <c r="P78" s="75"/>
      <c r="Q78" s="76"/>
      <c r="R78" s="76"/>
      <c r="S78" s="76"/>
      <c r="T78" s="77"/>
    </row>
  </sheetData>
  <mergeCells count="108">
    <mergeCell ref="C26:AS26"/>
    <mergeCell ref="A16:AS16"/>
    <mergeCell ref="W11:AB11"/>
    <mergeCell ref="B10:B11"/>
    <mergeCell ref="R12:U12"/>
    <mergeCell ref="R13:U13"/>
    <mergeCell ref="G13:Q13"/>
    <mergeCell ref="C10:Q10"/>
    <mergeCell ref="C11:Q11"/>
    <mergeCell ref="B12:Q12"/>
    <mergeCell ref="C13:F13"/>
    <mergeCell ref="A25:AS25"/>
    <mergeCell ref="T33:AF33"/>
    <mergeCell ref="A33:A34"/>
    <mergeCell ref="G33:S33"/>
    <mergeCell ref="B33:B34"/>
    <mergeCell ref="C33:C34"/>
    <mergeCell ref="D33:D34"/>
    <mergeCell ref="A45:AR45"/>
    <mergeCell ref="C30:AS30"/>
    <mergeCell ref="A30:B30"/>
    <mergeCell ref="A1:AS1"/>
    <mergeCell ref="A2:AS2"/>
    <mergeCell ref="A3:AS3"/>
    <mergeCell ref="A15:AS15"/>
    <mergeCell ref="B8:D8"/>
    <mergeCell ref="E7:U7"/>
    <mergeCell ref="W8:AB8"/>
    <mergeCell ref="W9:AB9"/>
    <mergeCell ref="W7:AS7"/>
    <mergeCell ref="B9:U9"/>
    <mergeCell ref="AC8:AS8"/>
    <mergeCell ref="AC9:AS9"/>
    <mergeCell ref="E8:U8"/>
    <mergeCell ref="A6:AS6"/>
    <mergeCell ref="R11:U11"/>
    <mergeCell ref="AC10:AS10"/>
    <mergeCell ref="B14:Q14"/>
    <mergeCell ref="R14:U14"/>
    <mergeCell ref="AC11:AS11"/>
    <mergeCell ref="R10:U10"/>
    <mergeCell ref="B48:AB49"/>
    <mergeCell ref="A44:AR44"/>
    <mergeCell ref="F33:F34"/>
    <mergeCell ref="E33:E34"/>
    <mergeCell ref="B7:D7"/>
    <mergeCell ref="W10:AB10"/>
    <mergeCell ref="A22:AS22"/>
    <mergeCell ref="A27:B27"/>
    <mergeCell ref="C27:AS27"/>
    <mergeCell ref="A18:AS18"/>
    <mergeCell ref="C28:AS28"/>
    <mergeCell ref="A28:B28"/>
    <mergeCell ref="A17:AS17"/>
    <mergeCell ref="A19:AS19"/>
    <mergeCell ref="A24:AS24"/>
    <mergeCell ref="A26:B26"/>
    <mergeCell ref="A21:AS21"/>
    <mergeCell ref="A20:AS20"/>
    <mergeCell ref="A23:AS23"/>
    <mergeCell ref="G46:AR46"/>
    <mergeCell ref="A29:B29"/>
    <mergeCell ref="C29:AS29"/>
    <mergeCell ref="A32:AS32"/>
    <mergeCell ref="AG33:AS33"/>
    <mergeCell ref="G69:J69"/>
    <mergeCell ref="K69:O69"/>
    <mergeCell ref="P69:T69"/>
    <mergeCell ref="G70:J70"/>
    <mergeCell ref="K70:O70"/>
    <mergeCell ref="P70:T70"/>
    <mergeCell ref="A65:T65"/>
    <mergeCell ref="A66:A68"/>
    <mergeCell ref="B66:B68"/>
    <mergeCell ref="C66:E66"/>
    <mergeCell ref="F66:O66"/>
    <mergeCell ref="P66:T68"/>
    <mergeCell ref="C67:C68"/>
    <mergeCell ref="D67:D68"/>
    <mergeCell ref="E67:E68"/>
    <mergeCell ref="F67:F68"/>
    <mergeCell ref="G67:J68"/>
    <mergeCell ref="K67:O68"/>
    <mergeCell ref="G71:J71"/>
    <mergeCell ref="K71:O71"/>
    <mergeCell ref="P71:T71"/>
    <mergeCell ref="G75:J75"/>
    <mergeCell ref="K75:O75"/>
    <mergeCell ref="P75:T75"/>
    <mergeCell ref="G72:J72"/>
    <mergeCell ref="K72:O72"/>
    <mergeCell ref="P72:T72"/>
    <mergeCell ref="G73:J73"/>
    <mergeCell ref="K73:O73"/>
    <mergeCell ref="P73:T73"/>
    <mergeCell ref="G74:J74"/>
    <mergeCell ref="K74:O74"/>
    <mergeCell ref="P74:T74"/>
    <mergeCell ref="G76:J76"/>
    <mergeCell ref="K76:O76"/>
    <mergeCell ref="P76:T76"/>
    <mergeCell ref="G77:J77"/>
    <mergeCell ref="K77:O77"/>
    <mergeCell ref="P77:T77"/>
    <mergeCell ref="A78:E78"/>
    <mergeCell ref="G78:J78"/>
    <mergeCell ref="K78:O78"/>
    <mergeCell ref="P78:T78"/>
  </mergeCells>
  <printOptions horizontalCentered="1"/>
  <pageMargins left="0.31496062992125984" right="0.31496062992125984" top="0.74803149606299213" bottom="0.74803149606299213" header="0.31496062992125984" footer="0.31496062992125984"/>
  <pageSetup scale="50" firstPageNumber="0" fitToHeight="0" orientation="landscape" r:id="rId1"/>
  <headerFooter>
    <oddFooter>&amp;C&amp;P DE &amp;N</oddFooter>
  </headerFooter>
  <rowBreaks count="1" manualBreakCount="1">
    <brk id="31" max="4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POA 10</vt:lpstr>
      <vt:lpstr>'POA 10'!Área_de_impresión</vt:lpstr>
      <vt:lpstr>'POA 10'!Títulos_a_imprimir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USUARIO</cp:lastModifiedBy>
  <cp:lastPrinted>2024-07-31T18:03:49Z</cp:lastPrinted>
  <dcterms:created xsi:type="dcterms:W3CDTF">2017-07-26T16:38:31Z</dcterms:created>
  <dcterms:modified xsi:type="dcterms:W3CDTF">2024-07-31T18:05:21Z</dcterms:modified>
</cp:coreProperties>
</file>