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0" sheetId="1" r:id="rId1"/>
  </sheets>
  <definedNames>
    <definedName name="_xlnm.Print_Area" localSheetId="0">'POA 10'!$A$1:$AS$59</definedName>
    <definedName name="_xlnm.Print_Titles" localSheetId="0">'POA 10'!$1:$5</definedName>
  </definedNames>
  <calcPr calcId="152511"/>
</workbook>
</file>

<file path=xl/calcChain.xml><?xml version="1.0" encoding="utf-8"?>
<calcChain xmlns="http://schemas.openxmlformats.org/spreadsheetml/2006/main">
  <c r="AS43" i="1" l="1"/>
  <c r="AS42" i="1"/>
  <c r="AF42" i="1"/>
  <c r="S42" i="1"/>
  <c r="AS41" i="1"/>
  <c r="AF41" i="1"/>
  <c r="S41" i="1"/>
  <c r="AS40" i="1"/>
  <c r="AF40" i="1"/>
  <c r="S40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44" i="1" l="1"/>
  <c r="AS45" i="1" s="1"/>
  <c r="C11" i="1" l="1"/>
  <c r="R11" i="1" s="1"/>
  <c r="R12" i="1" s="1"/>
</calcChain>
</file>

<file path=xl/sharedStrings.xml><?xml version="1.0" encoding="utf-8"?>
<sst xmlns="http://schemas.openxmlformats.org/spreadsheetml/2006/main" count="132" uniqueCount="87">
  <si>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</si>
  <si>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</si>
  <si>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</si>
  <si>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</si>
  <si>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</si>
  <si>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</si>
  <si>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</si>
  <si>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</si>
  <si>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</si>
  <si>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</si>
  <si>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</si>
  <si>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</si>
  <si>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</si>
  <si>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</si>
  <si>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</si>
  <si>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</si>
  <si>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</si>
  <si>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</si>
  <si>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</si>
  <si>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</si>
  <si>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</si>
  <si>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</si>
  <si>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</si>
  <si>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</si>
  <si>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</si>
  <si>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</si>
  <si>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</si>
  <si>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</si>
  <si>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</si>
  <si>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</si>
  <si>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</si>
  <si>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</si>
  <si>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</si>
  <si>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</si>
  <si>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</si>
  <si>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</si>
  <si>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</si>
  <si>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</si>
  <si>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</si>
  <si>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</si>
  <si>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</si>
  <si>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Subtotal:</t>
  </si>
  <si>
    <t>2. Desarrollo Social</t>
  </si>
  <si>
    <t>2.5 Educación</t>
  </si>
  <si>
    <t>2.5.6 Otros Servicios Educativos y Actividades Inherentes.</t>
  </si>
  <si>
    <t>SUBTOTAL FONDO DE APORTACIONES PARA LA INFRAESTRUCTURA SOCIAL MUNICIPAL (FAISM):</t>
  </si>
  <si>
    <t>Dirección de Obras Públicas</t>
  </si>
  <si>
    <t>FONDO DE APORTACIONES PARA LA INFRAESTRUCTURA SOCIAL MUNICIPAL (FAISM)</t>
  </si>
  <si>
    <t xml:space="preserve">FONDO DE APORTACIONES PARA LA INFRAESTRUCTURA SOCIAL MUNICIPAL (FAISM).        </t>
  </si>
  <si>
    <t>DIRECCIÓN DE OBRAS PÚBLICAS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</si>
  <si>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</si>
  <si>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</si>
  <si>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</si>
  <si>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 xml:space="preserve">10.1 Mejorando Mi Escuela.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</si>
  <si>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10. Infraestructura Educativa.</t>
  </si>
  <si>
    <t>9.1.1 Mejoramiento de la Infraestructura Educativa.</t>
  </si>
  <si>
    <t xml:space="preserve">NOTA: </t>
  </si>
  <si>
    <t>SUBTOTAL DIRECCIÓN DE OBRAS PÚBLICAS; CONSTRUCCIÓN DE INFRAESTRUCTURA EDUCATIVA:</t>
  </si>
  <si>
    <t>TOTAL DEL PROGRAMA 10. INFRAESTRUCTURA EDUCATIVA:</t>
  </si>
  <si>
    <t>EJE 1. BIENESTAR, DESARROLLO HUMANO Y JUSTICIA SOCIAL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</si>
  <si>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</si>
  <si>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 xml:space="preserve">Objetivo 1.4 Garantizar una educación para todos como derecho fundamental de las y los guerrerenses, con equidad, inclusión y excelencia, para promover oportunidades de aprendizaje pertinentes en todas las edades, niveles y modalidades del Sistema Educativo.
</t>
  </si>
  <si>
    <t>1.4.5.1 Realizar el diagnóstico de la infraestructura física educativa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1.4.5.2 Construir, rehabilitar y equipar de componentes de infraestructura educativa en educación básica, media superior y superior.                                                                                                                                                                                                         1.4.5.4 Integrar un plan estatal de uso de tecnologías educativas para las escuelas, en el que se incluya la capacitación a distancia y atención técnica.                                                                                                                                                                           1.4.5.5 Mejorar o dotar de equipamiento tecnológico y conectividad a escuelas de los diferentes niveles educativos.</t>
  </si>
  <si>
    <t>Aula</t>
  </si>
  <si>
    <t>55 Alumnos</t>
  </si>
  <si>
    <t>ALINEACIÓN AL PLAN ESTATAL DE DESARROLLO  2021 - 2027.</t>
  </si>
  <si>
    <t>Obra</t>
  </si>
  <si>
    <t>400 Alumnos</t>
  </si>
  <si>
    <t>3</t>
  </si>
  <si>
    <t>4</t>
  </si>
  <si>
    <t>5</t>
  </si>
  <si>
    <t xml:space="preserve">PROGRAMA OPERATIVO ANUAL (POA) INICIAL EJERCICIO 2024. </t>
  </si>
  <si>
    <t xml:space="preserve">Rehabilitación de aulas en el Preescolar Lazaro Cardenas en la localidad de Hueycantenango. </t>
  </si>
  <si>
    <t>DOP/IE/004-24</t>
  </si>
  <si>
    <t xml:space="preserve">Rehabilitación de aulas en la escuela Secundaria Técnica Cuauhtemoc en la localidad de Hueycantenango. </t>
  </si>
  <si>
    <t xml:space="preserve">Construcción de barda perimetral en el Colegio de Bachilleres en la localidad de Hueycantenango. </t>
  </si>
  <si>
    <t xml:space="preserve">Rehabilitación de Aulas en la Escuela Primaria Juvencio Sanchez en la localidad de Hueycantenango. </t>
  </si>
  <si>
    <t>150 Alumnos</t>
  </si>
  <si>
    <t xml:space="preserve">Construcción de pozo artesiano para la dotación de serviciio básico de agua potable en la escuela Secundaria Técnica Frida Kahlo en la Localidad de Ixcatla. </t>
  </si>
  <si>
    <t>40 Alumnos</t>
  </si>
  <si>
    <t>6</t>
  </si>
  <si>
    <t>Rehabilitación de aulas en el preescolar Luis Donaldo Colosio en la localidad de Hueycantenango.</t>
  </si>
  <si>
    <t>7</t>
  </si>
  <si>
    <t xml:space="preserve">Rehabilitación de aulas en escuela primaria Telpochcalli en la localidad de Hueycantenango. </t>
  </si>
  <si>
    <t>200 Alumnos</t>
  </si>
  <si>
    <t>8</t>
  </si>
  <si>
    <t>Construcción de aula escolar en la localidad de Tlachimaltepec.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</si>
</sst>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5" fontId="5" fillId="0" borderId="28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8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48</xdr:row>
      <xdr:rowOff>47625</xdr:rowOff>
    </xdr:from>
    <xdr:to>
      <xdr:col>44</xdr:col>
      <xdr:colOff>559594</xdr:colOff>
      <xdr:row>58</xdr:row>
      <xdr:rowOff>95250</xdr:rowOff>
    </xdr:to>
    <xdr:grpSp>
      <xdr:nvGrpSpPr>
        <xdr:cNvPr id="2" name="Grupo 1"/>
        <xdr:cNvGrpSpPr/>
      </xdr:nvGrpSpPr>
      <xdr:grpSpPr>
        <a:xfrm>
          <a:off x="869157" y="18799969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9"/>
  <sheetViews>
    <sheetView tabSelected="1" view="pageBreakPreview" topLeftCell="B1" zoomScale="80" zoomScaleSheetLayoutView="80" workbookViewId="0">
      <selection activeCell="AS44" sqref="AS4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83" t="s">
        <v>33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</row>
    <row r="2" spans="1:47" ht="11.25" customHeight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</row>
    <row r="3" spans="1:47" ht="19.5" customHeight="1" x14ac:dyDescent="0.25">
      <c r="A3" s="85" t="s">
        <v>71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9"/>
    </row>
    <row r="7" spans="1:47" ht="19.5" customHeight="1" x14ac:dyDescent="0.25">
      <c r="A7" s="35"/>
      <c r="B7" s="66" t="s">
        <v>26</v>
      </c>
      <c r="C7" s="66"/>
      <c r="D7" s="66"/>
      <c r="E7" s="66" t="s">
        <v>49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35"/>
      <c r="W7" s="87" t="s">
        <v>21</v>
      </c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37"/>
      <c r="AU7" s="36"/>
    </row>
    <row r="8" spans="1:47" ht="46.5" customHeight="1" x14ac:dyDescent="0.25">
      <c r="A8" s="35"/>
      <c r="B8" s="86" t="s">
        <v>39</v>
      </c>
      <c r="C8" s="86"/>
      <c r="D8" s="86"/>
      <c r="E8" s="94" t="s">
        <v>48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6"/>
      <c r="V8" s="35"/>
      <c r="W8" s="67" t="s">
        <v>13</v>
      </c>
      <c r="X8" s="67"/>
      <c r="Y8" s="67"/>
      <c r="Z8" s="67"/>
      <c r="AA8" s="67"/>
      <c r="AB8" s="67"/>
      <c r="AC8" s="92" t="s">
        <v>42</v>
      </c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40"/>
      <c r="AU8" s="38"/>
    </row>
    <row r="9" spans="1:47" ht="19.5" customHeight="1" x14ac:dyDescent="0.25">
      <c r="A9" s="35"/>
      <c r="B9" s="89" t="s">
        <v>36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1"/>
      <c r="V9" s="35"/>
      <c r="W9" s="67" t="s">
        <v>14</v>
      </c>
      <c r="X9" s="67"/>
      <c r="Y9" s="67"/>
      <c r="Z9" s="67"/>
      <c r="AA9" s="67"/>
      <c r="AB9" s="67"/>
      <c r="AC9" s="92" t="s">
        <v>43</v>
      </c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40"/>
      <c r="AU9" s="38"/>
    </row>
    <row r="10" spans="1:47" ht="27.75" customHeight="1" x14ac:dyDescent="0.25">
      <c r="A10" s="35"/>
      <c r="B10" s="112" t="s">
        <v>47</v>
      </c>
      <c r="C10" s="120" t="s">
        <v>46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2"/>
      <c r="R10" s="132" t="s">
        <v>41</v>
      </c>
      <c r="S10" s="132"/>
      <c r="T10" s="132"/>
      <c r="U10" s="132"/>
      <c r="V10" s="35"/>
      <c r="W10" s="67" t="s">
        <v>17</v>
      </c>
      <c r="X10" s="67"/>
      <c r="Y10" s="67"/>
      <c r="Z10" s="67"/>
      <c r="AA10" s="67"/>
      <c r="AB10" s="67"/>
      <c r="AC10" s="92" t="s">
        <v>44</v>
      </c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40"/>
      <c r="AU10" s="38"/>
    </row>
    <row r="11" spans="1:47" ht="27" customHeight="1" x14ac:dyDescent="0.25">
      <c r="A11" s="35"/>
      <c r="B11" s="113"/>
      <c r="C11" s="123">
        <f>AS44</f>
        <v>5661935.2799999993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5"/>
      <c r="R11" s="100">
        <f>G11+C11</f>
        <v>5661935.2799999993</v>
      </c>
      <c r="S11" s="101"/>
      <c r="T11" s="101"/>
      <c r="U11" s="101"/>
      <c r="V11" s="35"/>
      <c r="W11" s="111" t="s">
        <v>38</v>
      </c>
      <c r="X11" s="111"/>
      <c r="Y11" s="111"/>
      <c r="Z11" s="111"/>
      <c r="AA11" s="111"/>
      <c r="AB11" s="111"/>
      <c r="AC11" s="130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41"/>
      <c r="AU11" s="39"/>
    </row>
    <row r="12" spans="1:47" ht="27" customHeight="1" x14ac:dyDescent="0.25">
      <c r="A12" s="44"/>
      <c r="B12" s="126" t="s">
        <v>58</v>
      </c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8"/>
      <c r="R12" s="114">
        <f>R11+R9</f>
        <v>5661935.2799999993</v>
      </c>
      <c r="S12" s="115"/>
      <c r="T12" s="115"/>
      <c r="U12" s="116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7"/>
      <c r="B13" s="52"/>
      <c r="C13" s="129"/>
      <c r="D13" s="129"/>
      <c r="E13" s="129"/>
      <c r="F13" s="12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7"/>
      <c r="S13" s="118"/>
      <c r="T13" s="118"/>
      <c r="U13" s="118"/>
      <c r="V13" s="47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7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9"/>
      <c r="S14" s="110"/>
      <c r="T14" s="110"/>
      <c r="U14" s="110"/>
      <c r="V14" s="47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</row>
    <row r="16" spans="1:47" ht="30" customHeight="1" x14ac:dyDescent="0.25">
      <c r="A16" s="133" t="s">
        <v>65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5"/>
    </row>
    <row r="17" spans="1:47" s="8" customFormat="1" ht="20.100000000000001" customHeight="1" x14ac:dyDescent="0.25">
      <c r="A17" s="80" t="s">
        <v>16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2"/>
      <c r="AU17" s="9"/>
    </row>
    <row r="18" spans="1:47" s="10" customFormat="1" ht="30" customHeight="1" x14ac:dyDescent="0.25">
      <c r="A18" s="68" t="s">
        <v>59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70"/>
      <c r="AU18" s="1"/>
    </row>
    <row r="19" spans="1:47" s="10" customFormat="1" ht="20.100000000000001" customHeight="1" x14ac:dyDescent="0.25">
      <c r="A19" s="80" t="s">
        <v>15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2"/>
      <c r="AU19" s="1"/>
    </row>
    <row r="20" spans="1:47" s="10" customFormat="1" ht="36.75" customHeight="1" x14ac:dyDescent="0.25">
      <c r="A20" s="105" t="s">
        <v>61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7"/>
      <c r="AU20" s="1"/>
    </row>
    <row r="21" spans="1:47" s="10" customFormat="1" ht="20.100000000000001" customHeight="1" x14ac:dyDescent="0.25">
      <c r="A21" s="80" t="s">
        <v>22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2"/>
      <c r="AU21" s="1"/>
    </row>
    <row r="22" spans="1:47" s="10" customFormat="1" ht="33" customHeight="1" x14ac:dyDescent="0.25">
      <c r="A22" s="68" t="s">
        <v>60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70"/>
      <c r="AU22" s="1"/>
    </row>
    <row r="23" spans="1:47" s="10" customFormat="1" ht="20.100000000000001" customHeight="1" x14ac:dyDescent="0.25">
      <c r="A23" s="80" t="s">
        <v>20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2"/>
      <c r="AU23" s="1"/>
    </row>
    <row r="24" spans="1:47" s="10" customFormat="1" ht="84" customHeight="1" x14ac:dyDescent="0.25">
      <c r="A24" s="68" t="s">
        <v>62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70"/>
      <c r="AU24" s="1"/>
    </row>
    <row r="25" spans="1:47" s="10" customFormat="1" ht="30" customHeight="1" x14ac:dyDescent="0.25">
      <c r="A25" s="102" t="s">
        <v>50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4"/>
      <c r="AU25" s="1"/>
    </row>
    <row r="26" spans="1:47" s="10" customFormat="1" ht="30" customHeight="1" x14ac:dyDescent="0.25">
      <c r="A26" s="68" t="s">
        <v>23</v>
      </c>
      <c r="B26" s="71"/>
      <c r="C26" s="72" t="s">
        <v>51</v>
      </c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4"/>
      <c r="AU26" s="1"/>
    </row>
    <row r="27" spans="1:47" s="10" customFormat="1" ht="30" customHeight="1" x14ac:dyDescent="0.25">
      <c r="A27" s="68" t="s">
        <v>24</v>
      </c>
      <c r="B27" s="71"/>
      <c r="C27" s="72" t="s">
        <v>52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4"/>
      <c r="AU27" s="1"/>
    </row>
    <row r="28" spans="1:47" s="10" customFormat="1" ht="30" customHeight="1" x14ac:dyDescent="0.25">
      <c r="A28" s="78" t="s">
        <v>25</v>
      </c>
      <c r="B28" s="79"/>
      <c r="C28" s="75" t="s">
        <v>55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7"/>
      <c r="AU28" s="1"/>
    </row>
    <row r="29" spans="1:47" s="10" customFormat="1" ht="30" customHeight="1" x14ac:dyDescent="0.25">
      <c r="A29" s="68" t="s">
        <v>35</v>
      </c>
      <c r="B29" s="71"/>
      <c r="C29" s="72" t="s">
        <v>54</v>
      </c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4"/>
      <c r="AU29" s="1"/>
    </row>
    <row r="30" spans="1:47" ht="29.25" customHeight="1" x14ac:dyDescent="0.25">
      <c r="A30" s="78" t="s">
        <v>34</v>
      </c>
      <c r="B30" s="79"/>
      <c r="C30" s="75" t="s">
        <v>53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9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37" t="s">
        <v>31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9"/>
    </row>
    <row r="33" spans="1:48" ht="15" customHeight="1" x14ac:dyDescent="0.25">
      <c r="A33" s="144" t="s">
        <v>19</v>
      </c>
      <c r="B33" s="146" t="s">
        <v>12</v>
      </c>
      <c r="C33" s="148" t="s">
        <v>28</v>
      </c>
      <c r="D33" s="64" t="s">
        <v>29</v>
      </c>
      <c r="E33" s="64" t="s">
        <v>30</v>
      </c>
      <c r="F33" s="62" t="s">
        <v>27</v>
      </c>
      <c r="G33" s="140" t="s">
        <v>0</v>
      </c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3"/>
      <c r="T33" s="140" t="s">
        <v>11</v>
      </c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3"/>
      <c r="AG33" s="140" t="s">
        <v>18</v>
      </c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2"/>
    </row>
    <row r="34" spans="1:48" ht="29.25" customHeight="1" x14ac:dyDescent="0.25">
      <c r="A34" s="145"/>
      <c r="B34" s="147"/>
      <c r="C34" s="149"/>
      <c r="D34" s="150"/>
      <c r="E34" s="65"/>
      <c r="F34" s="63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7" t="s">
        <v>5</v>
      </c>
      <c r="AN34" s="17" t="s">
        <v>4</v>
      </c>
      <c r="AO34" s="17" t="s">
        <v>6</v>
      </c>
      <c r="AP34" s="17" t="s">
        <v>7</v>
      </c>
      <c r="AQ34" s="17" t="s">
        <v>8</v>
      </c>
      <c r="AR34" s="17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72</v>
      </c>
      <c r="C35" s="16" t="s">
        <v>66</v>
      </c>
      <c r="D35" s="19">
        <v>1</v>
      </c>
      <c r="E35" s="20" t="s">
        <v>64</v>
      </c>
      <c r="F35" s="48" t="s">
        <v>73</v>
      </c>
      <c r="G35" s="27"/>
      <c r="H35" s="27"/>
      <c r="I35" s="27">
        <v>20</v>
      </c>
      <c r="J35" s="27">
        <v>20</v>
      </c>
      <c r="K35" s="27">
        <v>20</v>
      </c>
      <c r="L35" s="27"/>
      <c r="M35" s="27"/>
      <c r="N35" s="27"/>
      <c r="O35" s="27"/>
      <c r="P35" s="27"/>
      <c r="Q35" s="27"/>
      <c r="R35" s="27"/>
      <c r="S35" s="51">
        <f>SUM(G35:R35)</f>
        <v>60</v>
      </c>
      <c r="T35" s="27"/>
      <c r="U35" s="27"/>
      <c r="V35" s="49">
        <v>0.33</v>
      </c>
      <c r="W35" s="49">
        <v>0.33</v>
      </c>
      <c r="X35" s="49">
        <v>0.34</v>
      </c>
      <c r="Y35" s="27"/>
      <c r="Z35" s="27"/>
      <c r="AA35" s="27"/>
      <c r="AB35" s="49"/>
      <c r="AC35" s="49"/>
      <c r="AD35" s="49"/>
      <c r="AE35" s="49"/>
      <c r="AF35" s="51">
        <f>SUM(T35:AE35)</f>
        <v>1</v>
      </c>
      <c r="AG35" s="28"/>
      <c r="AH35" s="28"/>
      <c r="AI35" s="28">
        <v>158108.46</v>
      </c>
      <c r="AJ35" s="28">
        <v>158108.46</v>
      </c>
      <c r="AK35" s="28">
        <v>158108.48000000001</v>
      </c>
      <c r="AL35" s="28"/>
      <c r="AM35" s="28"/>
      <c r="AN35" s="28"/>
      <c r="AO35" s="28"/>
      <c r="AP35" s="28"/>
      <c r="AQ35" s="28"/>
      <c r="AR35" s="28"/>
      <c r="AS35" s="50">
        <f>SUM(AG35:AR35)</f>
        <v>474325.4</v>
      </c>
    </row>
    <row r="36" spans="1:48" ht="59.25" customHeight="1" x14ac:dyDescent="0.25">
      <c r="A36" s="26" t="s">
        <v>40</v>
      </c>
      <c r="B36" s="18" t="s">
        <v>74</v>
      </c>
      <c r="C36" s="16" t="s">
        <v>66</v>
      </c>
      <c r="D36" s="19">
        <v>1</v>
      </c>
      <c r="E36" s="20" t="s">
        <v>67</v>
      </c>
      <c r="F36" s="48" t="s">
        <v>73</v>
      </c>
      <c r="G36" s="27"/>
      <c r="H36" s="27"/>
      <c r="I36" s="27">
        <v>20</v>
      </c>
      <c r="J36" s="27">
        <v>20</v>
      </c>
      <c r="K36" s="27">
        <v>20</v>
      </c>
      <c r="L36" s="27"/>
      <c r="M36" s="27"/>
      <c r="N36" s="27"/>
      <c r="O36" s="27"/>
      <c r="P36" s="27"/>
      <c r="Q36" s="27"/>
      <c r="R36" s="27"/>
      <c r="S36" s="51">
        <f t="shared" ref="S36:S38" si="0">SUM(G36:R36)</f>
        <v>60</v>
      </c>
      <c r="T36" s="27"/>
      <c r="U36" s="27"/>
      <c r="V36" s="49">
        <v>0.33</v>
      </c>
      <c r="W36" s="49">
        <v>0.33</v>
      </c>
      <c r="X36" s="49">
        <v>0.34</v>
      </c>
      <c r="Y36" s="27"/>
      <c r="Z36" s="27"/>
      <c r="AA36" s="27"/>
      <c r="AB36" s="49"/>
      <c r="AC36" s="49"/>
      <c r="AD36" s="49"/>
      <c r="AE36" s="49"/>
      <c r="AF36" s="51">
        <f t="shared" ref="AF36:AF38" si="1">SUM(T36:AE36)</f>
        <v>1</v>
      </c>
      <c r="AG36" s="28"/>
      <c r="AH36" s="28"/>
      <c r="AI36" s="28">
        <v>368906.4</v>
      </c>
      <c r="AJ36" s="28">
        <v>368906.4</v>
      </c>
      <c r="AK36" s="28">
        <v>368906.39</v>
      </c>
      <c r="AL36" s="28"/>
      <c r="AM36" s="28"/>
      <c r="AN36" s="28"/>
      <c r="AO36" s="28"/>
      <c r="AP36" s="28"/>
      <c r="AQ36" s="28"/>
      <c r="AR36" s="28"/>
      <c r="AS36" s="50">
        <f t="shared" ref="AS36:AS38" si="2">SUM(AG36:AR36)</f>
        <v>1106719.19</v>
      </c>
    </row>
    <row r="37" spans="1:48" ht="63.75" customHeight="1" x14ac:dyDescent="0.25">
      <c r="A37" s="26" t="s">
        <v>68</v>
      </c>
      <c r="B37" s="18" t="s">
        <v>75</v>
      </c>
      <c r="C37" s="16" t="s">
        <v>66</v>
      </c>
      <c r="D37" s="19">
        <v>1</v>
      </c>
      <c r="E37" s="20" t="s">
        <v>67</v>
      </c>
      <c r="F37" s="48" t="s">
        <v>73</v>
      </c>
      <c r="G37" s="27"/>
      <c r="H37" s="27"/>
      <c r="I37" s="27">
        <v>20</v>
      </c>
      <c r="J37" s="27">
        <v>20</v>
      </c>
      <c r="K37" s="27">
        <v>20</v>
      </c>
      <c r="L37" s="27"/>
      <c r="M37" s="27"/>
      <c r="N37" s="27"/>
      <c r="O37" s="27"/>
      <c r="P37" s="27"/>
      <c r="Q37" s="27"/>
      <c r="R37" s="27"/>
      <c r="S37" s="51">
        <f t="shared" si="0"/>
        <v>60</v>
      </c>
      <c r="T37" s="27"/>
      <c r="U37" s="27"/>
      <c r="V37" s="49">
        <v>0.33</v>
      </c>
      <c r="W37" s="49">
        <v>0.33</v>
      </c>
      <c r="X37" s="49">
        <v>0.34</v>
      </c>
      <c r="Y37" s="27"/>
      <c r="Z37" s="27"/>
      <c r="AA37" s="27"/>
      <c r="AB37" s="49"/>
      <c r="AC37" s="49"/>
      <c r="AD37" s="49"/>
      <c r="AE37" s="49"/>
      <c r="AF37" s="51">
        <f t="shared" si="1"/>
        <v>1</v>
      </c>
      <c r="AG37" s="28"/>
      <c r="AH37" s="28"/>
      <c r="AI37" s="28">
        <v>352026.82</v>
      </c>
      <c r="AJ37" s="28">
        <v>352026.82</v>
      </c>
      <c r="AK37" s="28">
        <v>352026.82</v>
      </c>
      <c r="AL37" s="28"/>
      <c r="AM37" s="28"/>
      <c r="AN37" s="28"/>
      <c r="AO37" s="28"/>
      <c r="AP37" s="28"/>
      <c r="AQ37" s="28"/>
      <c r="AR37" s="28"/>
      <c r="AS37" s="50">
        <f t="shared" si="2"/>
        <v>1056080.46</v>
      </c>
    </row>
    <row r="38" spans="1:48" ht="59.25" customHeight="1" x14ac:dyDescent="0.25">
      <c r="A38" s="26" t="s">
        <v>69</v>
      </c>
      <c r="B38" s="18" t="s">
        <v>76</v>
      </c>
      <c r="C38" s="16" t="s">
        <v>66</v>
      </c>
      <c r="D38" s="19">
        <v>1</v>
      </c>
      <c r="E38" s="20" t="s">
        <v>77</v>
      </c>
      <c r="F38" s="48" t="s">
        <v>73</v>
      </c>
      <c r="G38" s="27"/>
      <c r="H38" s="27"/>
      <c r="I38" s="27">
        <v>20</v>
      </c>
      <c r="J38" s="27">
        <v>20</v>
      </c>
      <c r="K38" s="27">
        <v>20</v>
      </c>
      <c r="L38" s="27"/>
      <c r="M38" s="27"/>
      <c r="N38" s="27"/>
      <c r="O38" s="27"/>
      <c r="P38" s="27"/>
      <c r="Q38" s="27"/>
      <c r="R38" s="27"/>
      <c r="S38" s="51">
        <f t="shared" si="0"/>
        <v>60</v>
      </c>
      <c r="T38" s="27"/>
      <c r="U38" s="27"/>
      <c r="V38" s="49">
        <v>0.33</v>
      </c>
      <c r="W38" s="49">
        <v>0.33</v>
      </c>
      <c r="X38" s="49">
        <v>0.34</v>
      </c>
      <c r="Y38" s="27"/>
      <c r="Z38" s="27"/>
      <c r="AA38" s="27"/>
      <c r="AB38" s="49"/>
      <c r="AC38" s="49"/>
      <c r="AD38" s="49"/>
      <c r="AE38" s="49"/>
      <c r="AF38" s="51">
        <f t="shared" si="1"/>
        <v>1</v>
      </c>
      <c r="AG38" s="28"/>
      <c r="AH38" s="28"/>
      <c r="AI38" s="28">
        <v>164763.25</v>
      </c>
      <c r="AJ38" s="28">
        <v>164763.25</v>
      </c>
      <c r="AK38" s="28">
        <v>164763.25</v>
      </c>
      <c r="AL38" s="28"/>
      <c r="AM38" s="28"/>
      <c r="AN38" s="28"/>
      <c r="AO38" s="28"/>
      <c r="AP38" s="28"/>
      <c r="AQ38" s="28"/>
      <c r="AR38" s="28"/>
      <c r="AS38" s="50">
        <f t="shared" si="2"/>
        <v>494289.75</v>
      </c>
    </row>
    <row r="39" spans="1:48" ht="93.75" customHeight="1" x14ac:dyDescent="0.25">
      <c r="A39" s="26" t="s">
        <v>70</v>
      </c>
      <c r="B39" s="18" t="s">
        <v>78</v>
      </c>
      <c r="C39" s="16" t="s">
        <v>66</v>
      </c>
      <c r="D39" s="19">
        <v>1</v>
      </c>
      <c r="E39" s="20" t="s">
        <v>79</v>
      </c>
      <c r="F39" s="48" t="s">
        <v>73</v>
      </c>
      <c r="G39" s="27"/>
      <c r="H39" s="27"/>
      <c r="I39" s="27"/>
      <c r="J39" s="27"/>
      <c r="K39" s="27"/>
      <c r="L39" s="27"/>
      <c r="M39" s="27"/>
      <c r="N39" s="27"/>
      <c r="O39" s="27">
        <v>20</v>
      </c>
      <c r="P39" s="27">
        <v>20</v>
      </c>
      <c r="Q39" s="27">
        <v>20</v>
      </c>
      <c r="R39" s="27"/>
      <c r="S39" s="51">
        <f>SUM(G39:R39)</f>
        <v>60</v>
      </c>
      <c r="T39" s="27"/>
      <c r="U39" s="27"/>
      <c r="V39" s="27"/>
      <c r="W39" s="27"/>
      <c r="X39" s="27"/>
      <c r="Y39" s="27"/>
      <c r="Z39" s="27"/>
      <c r="AA39" s="27"/>
      <c r="AB39" s="49">
        <v>0.33</v>
      </c>
      <c r="AC39" s="49">
        <v>0.33</v>
      </c>
      <c r="AD39" s="49">
        <v>0.34</v>
      </c>
      <c r="AE39" s="27"/>
      <c r="AF39" s="51">
        <f>SUM(T39:AE39)</f>
        <v>1</v>
      </c>
      <c r="AG39" s="28"/>
      <c r="AH39" s="28"/>
      <c r="AI39" s="28"/>
      <c r="AJ39" s="28"/>
      <c r="AK39" s="28"/>
      <c r="AL39" s="28"/>
      <c r="AM39" s="28"/>
      <c r="AN39" s="28"/>
      <c r="AO39" s="28">
        <v>133333.32999999999</v>
      </c>
      <c r="AP39" s="28">
        <v>133333.32999999999</v>
      </c>
      <c r="AQ39" s="28">
        <v>133333.34</v>
      </c>
      <c r="AR39" s="28"/>
      <c r="AS39" s="50">
        <f>SUM(AG39:AR39)</f>
        <v>400000</v>
      </c>
    </row>
    <row r="40" spans="1:48" ht="56.25" customHeight="1" x14ac:dyDescent="0.25">
      <c r="A40" s="26" t="s">
        <v>80</v>
      </c>
      <c r="B40" s="18" t="s">
        <v>81</v>
      </c>
      <c r="C40" s="16" t="s">
        <v>66</v>
      </c>
      <c r="D40" s="19">
        <v>1</v>
      </c>
      <c r="E40" s="20" t="s">
        <v>64</v>
      </c>
      <c r="F40" s="48" t="s">
        <v>73</v>
      </c>
      <c r="G40" s="27"/>
      <c r="H40" s="27"/>
      <c r="I40" s="27"/>
      <c r="J40" s="27"/>
      <c r="K40" s="27"/>
      <c r="L40" s="27"/>
      <c r="M40" s="27"/>
      <c r="N40" s="27"/>
      <c r="O40" s="27">
        <v>20</v>
      </c>
      <c r="P40" s="27">
        <v>20</v>
      </c>
      <c r="Q40" s="27">
        <v>20</v>
      </c>
      <c r="R40" s="27"/>
      <c r="S40" s="51">
        <f t="shared" ref="S40:S42" si="3">SUM(G40:R40)</f>
        <v>60</v>
      </c>
      <c r="T40" s="27"/>
      <c r="U40" s="27"/>
      <c r="V40" s="27"/>
      <c r="W40" s="27"/>
      <c r="X40" s="27"/>
      <c r="Y40" s="27"/>
      <c r="Z40" s="27"/>
      <c r="AA40" s="27"/>
      <c r="AB40" s="49">
        <v>0.33</v>
      </c>
      <c r="AC40" s="49">
        <v>0.33</v>
      </c>
      <c r="AD40" s="49">
        <v>0.34</v>
      </c>
      <c r="AE40" s="27"/>
      <c r="AF40" s="51">
        <f t="shared" ref="AF40:AF42" si="4">SUM(T40:AE40)</f>
        <v>1</v>
      </c>
      <c r="AG40" s="28"/>
      <c r="AH40" s="28"/>
      <c r="AI40" s="28"/>
      <c r="AJ40" s="28"/>
      <c r="AK40" s="28"/>
      <c r="AL40" s="28"/>
      <c r="AM40" s="28"/>
      <c r="AN40" s="28"/>
      <c r="AO40" s="28">
        <v>204991.6</v>
      </c>
      <c r="AP40" s="28">
        <v>204991.6</v>
      </c>
      <c r="AQ40" s="28">
        <v>204991.6</v>
      </c>
      <c r="AR40" s="28"/>
      <c r="AS40" s="50">
        <f t="shared" ref="AS40:AS42" si="5">SUM(AG40:AR40)</f>
        <v>614974.80000000005</v>
      </c>
    </row>
    <row r="41" spans="1:48" ht="56.25" customHeight="1" x14ac:dyDescent="0.25">
      <c r="A41" s="26" t="s">
        <v>82</v>
      </c>
      <c r="B41" s="18" t="s">
        <v>83</v>
      </c>
      <c r="C41" s="16" t="s">
        <v>66</v>
      </c>
      <c r="D41" s="19">
        <v>1</v>
      </c>
      <c r="E41" s="20" t="s">
        <v>84</v>
      </c>
      <c r="F41" s="48" t="s">
        <v>73</v>
      </c>
      <c r="G41" s="27"/>
      <c r="H41" s="27"/>
      <c r="I41" s="27"/>
      <c r="J41" s="27"/>
      <c r="K41" s="27"/>
      <c r="L41" s="27"/>
      <c r="M41" s="27"/>
      <c r="N41" s="27"/>
      <c r="O41" s="27">
        <v>20</v>
      </c>
      <c r="P41" s="27">
        <v>20</v>
      </c>
      <c r="Q41" s="27">
        <v>20</v>
      </c>
      <c r="R41" s="27"/>
      <c r="S41" s="51">
        <f t="shared" si="3"/>
        <v>60</v>
      </c>
      <c r="T41" s="27"/>
      <c r="U41" s="27"/>
      <c r="V41" s="27"/>
      <c r="W41" s="27"/>
      <c r="X41" s="27"/>
      <c r="Y41" s="27"/>
      <c r="Z41" s="27"/>
      <c r="AA41" s="27"/>
      <c r="AB41" s="49">
        <v>0.33</v>
      </c>
      <c r="AC41" s="49">
        <v>0.33</v>
      </c>
      <c r="AD41" s="49">
        <v>0.34</v>
      </c>
      <c r="AE41" s="27"/>
      <c r="AF41" s="51">
        <f t="shared" si="4"/>
        <v>1</v>
      </c>
      <c r="AG41" s="28"/>
      <c r="AH41" s="28"/>
      <c r="AI41" s="28"/>
      <c r="AJ41" s="28"/>
      <c r="AK41" s="28"/>
      <c r="AL41" s="28"/>
      <c r="AM41" s="28"/>
      <c r="AN41" s="28"/>
      <c r="AO41" s="28">
        <v>164534.94</v>
      </c>
      <c r="AP41" s="28">
        <v>164534.94</v>
      </c>
      <c r="AQ41" s="28">
        <v>164534.95000000001</v>
      </c>
      <c r="AR41" s="28"/>
      <c r="AS41" s="50">
        <f t="shared" si="5"/>
        <v>493604.83</v>
      </c>
    </row>
    <row r="42" spans="1:48" ht="56.25" customHeight="1" x14ac:dyDescent="0.25">
      <c r="A42" s="26" t="s">
        <v>85</v>
      </c>
      <c r="B42" s="18" t="s">
        <v>86</v>
      </c>
      <c r="C42" s="16" t="s">
        <v>63</v>
      </c>
      <c r="D42" s="19">
        <v>1</v>
      </c>
      <c r="E42" s="20" t="s">
        <v>64</v>
      </c>
      <c r="F42" s="48" t="s">
        <v>73</v>
      </c>
      <c r="G42" s="27"/>
      <c r="H42" s="27"/>
      <c r="I42" s="27"/>
      <c r="J42" s="27"/>
      <c r="K42" s="27"/>
      <c r="L42" s="27"/>
      <c r="M42" s="27"/>
      <c r="N42" s="27"/>
      <c r="O42" s="27">
        <v>20</v>
      </c>
      <c r="P42" s="27">
        <v>20</v>
      </c>
      <c r="Q42" s="27">
        <v>20</v>
      </c>
      <c r="R42" s="27"/>
      <c r="S42" s="51">
        <f t="shared" si="3"/>
        <v>60</v>
      </c>
      <c r="T42" s="27"/>
      <c r="U42" s="27"/>
      <c r="V42" s="27"/>
      <c r="W42" s="27"/>
      <c r="X42" s="27"/>
      <c r="Y42" s="27"/>
      <c r="Z42" s="27"/>
      <c r="AA42" s="27"/>
      <c r="AB42" s="49">
        <v>0.33</v>
      </c>
      <c r="AC42" s="49">
        <v>0.33</v>
      </c>
      <c r="AD42" s="49">
        <v>0.34</v>
      </c>
      <c r="AE42" s="27"/>
      <c r="AF42" s="51">
        <f t="shared" si="4"/>
        <v>1</v>
      </c>
      <c r="AG42" s="28"/>
      <c r="AH42" s="28"/>
      <c r="AI42" s="28"/>
      <c r="AJ42" s="28"/>
      <c r="AK42" s="28"/>
      <c r="AL42" s="28"/>
      <c r="AM42" s="28"/>
      <c r="AN42" s="28"/>
      <c r="AO42" s="28">
        <v>340646.95</v>
      </c>
      <c r="AP42" s="28">
        <v>340646.95</v>
      </c>
      <c r="AQ42" s="28">
        <v>340646.95</v>
      </c>
      <c r="AR42" s="28"/>
      <c r="AS42" s="50">
        <f t="shared" si="5"/>
        <v>1021940.8500000001</v>
      </c>
    </row>
    <row r="43" spans="1:48" ht="21" customHeight="1" x14ac:dyDescent="0.25">
      <c r="A43" s="59" t="s">
        <v>57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1"/>
      <c r="AS43" s="42">
        <f>SUM(AS35:AS42)</f>
        <v>5661935.2799999993</v>
      </c>
    </row>
    <row r="44" spans="1:48" ht="19.5" customHeight="1" x14ac:dyDescent="0.25">
      <c r="A44" s="59" t="s">
        <v>45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AS44" s="42">
        <f>SUM(AS43)</f>
        <v>5661935.2799999993</v>
      </c>
    </row>
    <row r="45" spans="1:48" s="2" customFormat="1" ht="21.75" customHeight="1" thickBot="1" x14ac:dyDescent="0.25">
      <c r="A45" s="29"/>
      <c r="B45" s="30"/>
      <c r="C45" s="31"/>
      <c r="D45" s="32"/>
      <c r="E45" s="33"/>
      <c r="F45" s="34"/>
      <c r="G45" s="136" t="s">
        <v>58</v>
      </c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43">
        <f>SUM(AS44)</f>
        <v>5661935.2799999993</v>
      </c>
      <c r="AU45" s="3"/>
      <c r="AV45" s="4"/>
    </row>
    <row r="46" spans="1:48" s="2" customFormat="1" ht="10.5" customHeight="1" x14ac:dyDescent="0.2">
      <c r="A46" s="6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5"/>
      <c r="R46" s="5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21"/>
      <c r="AU46" s="3"/>
      <c r="AV46" s="4"/>
    </row>
    <row r="47" spans="1:48" s="2" customFormat="1" ht="10.5" customHeight="1" x14ac:dyDescent="0.2">
      <c r="A47" s="6"/>
      <c r="B47" s="53" t="s">
        <v>56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1"/>
      <c r="AU47" s="3"/>
      <c r="AV47" s="4"/>
    </row>
    <row r="48" spans="1:48" ht="11.25" customHeight="1" x14ac:dyDescent="0.25">
      <c r="B48" s="5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8"/>
    </row>
    <row r="49" spans="2:28" ht="15" customHeight="1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ht="15" customHeight="1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</sheetData>
  <mergeCells count="65">
    <mergeCell ref="C30:AS30"/>
    <mergeCell ref="A30:B30"/>
    <mergeCell ref="AC11:AS11"/>
    <mergeCell ref="R10:U10"/>
    <mergeCell ref="C26:AS26"/>
    <mergeCell ref="A16:AS16"/>
    <mergeCell ref="G45:AR45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A44:AR44"/>
    <mergeCell ref="W11:AB11"/>
    <mergeCell ref="B10:B11"/>
    <mergeCell ref="R12:U12"/>
    <mergeCell ref="R13:U13"/>
    <mergeCell ref="G13:Q13"/>
    <mergeCell ref="C10:Q10"/>
    <mergeCell ref="C11:Q11"/>
    <mergeCell ref="B12:Q12"/>
    <mergeCell ref="C13:F13"/>
    <mergeCell ref="A25:AS25"/>
    <mergeCell ref="A21:AS21"/>
    <mergeCell ref="A20:AS20"/>
    <mergeCell ref="A23:AS23"/>
    <mergeCell ref="B14:Q14"/>
    <mergeCell ref="R14:U1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R11:U11"/>
    <mergeCell ref="AC10:AS10"/>
    <mergeCell ref="B47:AB48"/>
    <mergeCell ref="A43:AR43"/>
    <mergeCell ref="F33:F34"/>
    <mergeCell ref="E33:E34"/>
    <mergeCell ref="B7:D7"/>
    <mergeCell ref="W10:AB10"/>
    <mergeCell ref="A22:AS22"/>
    <mergeCell ref="A27:B27"/>
    <mergeCell ref="C27:AS27"/>
    <mergeCell ref="A18:AS18"/>
    <mergeCell ref="C28:AS28"/>
    <mergeCell ref="A28:B28"/>
    <mergeCell ref="A17:AS17"/>
    <mergeCell ref="A19:AS19"/>
    <mergeCell ref="A24:AS24"/>
    <mergeCell ref="A26:B26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10</vt:lpstr>
      <vt:lpstr>'POA 10'!Área_de_impresión</vt:lpstr>
      <vt:lpstr>'POA 10'!Títulos_a_imprimir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2024-04-10T03:52:47Z</dcterms:modified>
</cp:coreProperties>
</file>