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22" sheetId="1" r:id="rId1"/>
  </sheets>
  <definedNames>
    <definedName name="_xlnm.Print_Area" localSheetId="0">'POA 22'!$A$1:$AS$80</definedName>
    <definedName name="_xlnm.Print_Titles" localSheetId="0">'POA 22'!$1:$5</definedName>
  </definedNames>
  <calcPr calcId="162913"/>
</workbook>
</file>

<file path=xl/calcChain.xml><?xml version="1.0" encoding="utf-8"?>
<calcChain xmlns="http://schemas.openxmlformats.org/spreadsheetml/2006/main">
  <c r="AS42" i="1" l="1"/>
  <c r="AF42" i="1"/>
  <c r="S42" i="1"/>
  <c r="AS41" i="1"/>
  <c r="AF41" i="1"/>
  <c r="S41" i="1"/>
  <c r="AS40" i="1"/>
  <c r="AF40" i="1"/>
  <c r="S40" i="1"/>
  <c r="AS39" i="1"/>
  <c r="AF39" i="1"/>
  <c r="S39" i="1"/>
  <c r="AS38" i="1"/>
  <c r="AF38" i="1"/>
  <c r="S38" i="1"/>
  <c r="AS37" i="1"/>
  <c r="AF37" i="1"/>
  <c r="S37" i="1"/>
  <c r="K77" i="1" l="1"/>
  <c r="K76" i="1"/>
  <c r="K75" i="1"/>
  <c r="K74" i="1"/>
  <c r="K73" i="1"/>
  <c r="K72" i="1"/>
  <c r="G80" i="1"/>
  <c r="F80" i="1"/>
  <c r="K79" i="1"/>
  <c r="K78" i="1"/>
  <c r="K71" i="1"/>
  <c r="K70" i="1"/>
  <c r="K69" i="1"/>
  <c r="K68" i="1"/>
  <c r="K80" i="1" l="1"/>
  <c r="AS36" i="1"/>
  <c r="AF36" i="1"/>
  <c r="S36" i="1"/>
  <c r="AS35" i="1"/>
  <c r="AF35" i="1"/>
  <c r="S35" i="1"/>
  <c r="AS34" i="1"/>
  <c r="AF34" i="1"/>
  <c r="S34" i="1"/>
  <c r="AS33" i="1"/>
  <c r="AF33" i="1"/>
  <c r="S33" i="1"/>
  <c r="AS43" i="1" l="1"/>
  <c r="AS44" i="1" s="1"/>
  <c r="C11" i="1" l="1"/>
  <c r="R11" i="1" s="1"/>
  <c r="AS45" i="1"/>
  <c r="R12" i="1" s="1"/>
</calcChain>
</file>

<file path=xl/sharedStrings.xml><?xml version="1.0" encoding="utf-8"?>
<sst xmlns="http://schemas.openxmlformats.org/spreadsheetml/2006/main" count="181" uniqueCount="103">
  <si>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</si>
  <si>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</si>
  <si>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</si>
  <si>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</si>
  <si>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</si>
  <si>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</si>
  <si>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</si>
  <si>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</si>
  <si>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</si>
  <si>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</si>
  <si>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</si>
  <si>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</si>
  <si>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</si>
  <si>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</si>
  <si>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</si>
  <si>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</si>
  <si>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</si>
  <si>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</si>
  <si>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</si>
  <si>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</si>
  <si>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</si>
  <si>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</si>
  <si>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</si>
  <si>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</si>
  <si>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</si>
  <si>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</si>
  <si>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</si>
  <si>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</si>
  <si>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</si>
  <si>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</si>
  <si>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</si>
  <si>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</si>
  <si>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</si>
  <si>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</si>
  <si>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</si>
  <si>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</si>
  <si>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</si>
  <si>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</si>
  <si>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</si>
  <si>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</si>
  <si>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</si>
  <si>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</si>
  <si>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</si>
  <si>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</si>
  <si>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</si>
  <si>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</si>
  <si>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</si>
  <si>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</si>
  <si>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</si>
  <si>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</si>
  <si>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</si>
  <si>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</si>
  <si>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</si>
  <si>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</si>
  <si>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</si>
  <si>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</si>
  <si>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</si>
  <si>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</si>
  <si>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</si>
  <si>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</si>
  <si>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</si>
  <si>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</si>
  <si>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</si>
  <si>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</si>
  <si>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</si>
  <si>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</si>
  <si>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</si>
  <si>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</si>
  <si>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</si>
  <si>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272 habitantes</t>
  </si>
  <si>
    <t>43 habitantes</t>
  </si>
  <si>
    <t>262 habitantes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</si>
  <si>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</si>
  <si>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</si>
  <si>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</si>
  <si>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</si>
  <si>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</si>
  <si>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</si>
  <si>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</si>
  <si>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</si>
  <si>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</si>
  <si>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</si>
  <si>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</si>
  <si>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</si>
  <si>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</si>
  <si>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</si>
  <si>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</si>
  <si>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</si>
  <si>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</si>
  <si>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</si>
  <si>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</si>
  <si>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Rehabilitación de Caminos Rurales Ramales Secundarios en el municipio de José Joaquín de Herrera.</t>
  </si>
  <si>
    <t>Obra cancelada</t>
  </si>
  <si>
    <t>Ajuste presupuestal</t>
  </si>
  <si>
    <t xml:space="preserve">Rehabilitación de caminos rurales en la localidad de Cacalotepec. </t>
  </si>
  <si>
    <t>Obra nueva</t>
  </si>
  <si>
    <t xml:space="preserve">Rehabilitación de camino Ahuacosijtic-Panteon-Tlalchichiltipan. </t>
  </si>
  <si>
    <t xml:space="preserve">Rehabilitación de camino rural hacia la telesecundaria en la localidad de Tlachichiltipan. </t>
  </si>
  <si>
    <t>250 habitantes</t>
  </si>
  <si>
    <t>550 habitantes</t>
  </si>
  <si>
    <t>600 habitantes</t>
  </si>
  <si>
    <t xml:space="preserve">Rehabilitación de camino Teoyetlan-Zacatepec. </t>
  </si>
  <si>
    <t>NOTA: El Programa 22. Construcción y Mantenimiento de la Red Caminera; incrementó $ 1´661,392.96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</si>
</sst>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1" fontId="21" fillId="0" borderId="5" xfId="0" applyNumberFormat="1" applyFont="1" applyFill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textRotation="90" wrapText="1"/>
    </xf>
    <xf numFmtId="0" fontId="25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/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/>
    <xf numFmtId="0" fontId="23" fillId="0" borderId="6" xfId="0" applyFont="1" applyBorder="1"/>
    <xf numFmtId="165" fontId="23" fillId="0" borderId="2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4" fillId="8" borderId="29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595311</xdr:colOff>
      <xdr:row>50</xdr:row>
      <xdr:rowOff>142874</xdr:rowOff>
    </xdr:from>
    <xdr:to>
      <xdr:col>44</xdr:col>
      <xdr:colOff>607217</xdr:colOff>
      <xdr:row>61</xdr:row>
      <xdr:rowOff>0</xdr:rowOff>
    </xdr:to>
    <xdr:grpSp>
      <xdr:nvGrpSpPr>
        <xdr:cNvPr id="2" name="Grupo 1"/>
        <xdr:cNvGrpSpPr/>
      </xdr:nvGrpSpPr>
      <xdr:grpSpPr>
        <a:xfrm>
          <a:off x="919161" y="18535649"/>
          <a:ext cx="14337506" cy="1952626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0"/>
  <sheetViews>
    <sheetView tabSelected="1" view="pageBreakPreview" topLeftCell="A47" zoomScaleSheetLayoutView="100" workbookViewId="0">
      <selection activeCell="B62" sqref="B6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54" t="s">
        <v>32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</row>
    <row r="2" spans="1:47" ht="11.25" customHeight="1" x14ac:dyDescent="0.25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</row>
    <row r="3" spans="1:47" ht="19.5" customHeight="1" x14ac:dyDescent="0.25">
      <c r="A3" s="156" t="s">
        <v>78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5"/>
    </row>
    <row r="7" spans="1:47" ht="19.5" customHeight="1" x14ac:dyDescent="0.25">
      <c r="A7" s="36"/>
      <c r="B7" s="116" t="s">
        <v>26</v>
      </c>
      <c r="C7" s="116"/>
      <c r="D7" s="116"/>
      <c r="E7" s="116" t="s">
        <v>40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36"/>
      <c r="W7" s="159" t="s">
        <v>21</v>
      </c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38"/>
      <c r="AU7" s="37"/>
    </row>
    <row r="8" spans="1:47" ht="46.5" customHeight="1" x14ac:dyDescent="0.25">
      <c r="A8" s="36"/>
      <c r="B8" s="157" t="s">
        <v>38</v>
      </c>
      <c r="C8" s="157"/>
      <c r="D8" s="157"/>
      <c r="E8" s="164" t="s">
        <v>45</v>
      </c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6"/>
      <c r="V8" s="36"/>
      <c r="W8" s="158" t="s">
        <v>13</v>
      </c>
      <c r="X8" s="158"/>
      <c r="Y8" s="158"/>
      <c r="Z8" s="158"/>
      <c r="AA8" s="158"/>
      <c r="AB8" s="158"/>
      <c r="AC8" s="114" t="s">
        <v>43</v>
      </c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41"/>
      <c r="AU8" s="39"/>
    </row>
    <row r="9" spans="1:47" ht="19.5" customHeight="1" x14ac:dyDescent="0.25">
      <c r="A9" s="36"/>
      <c r="B9" s="161" t="s">
        <v>35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3"/>
      <c r="V9" s="36"/>
      <c r="W9" s="158" t="s">
        <v>14</v>
      </c>
      <c r="X9" s="158"/>
      <c r="Y9" s="158"/>
      <c r="Z9" s="158"/>
      <c r="AA9" s="158"/>
      <c r="AB9" s="158"/>
      <c r="AC9" s="114" t="s">
        <v>46</v>
      </c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41"/>
      <c r="AU9" s="39"/>
    </row>
    <row r="10" spans="1:47" ht="27.75" customHeight="1" x14ac:dyDescent="0.25">
      <c r="A10" s="36"/>
      <c r="B10" s="127" t="s">
        <v>41</v>
      </c>
      <c r="C10" s="167" t="s">
        <v>42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9"/>
      <c r="R10" s="117" t="s">
        <v>39</v>
      </c>
      <c r="S10" s="117"/>
      <c r="T10" s="117"/>
      <c r="U10" s="117"/>
      <c r="V10" s="36"/>
      <c r="W10" s="158" t="s">
        <v>17</v>
      </c>
      <c r="X10" s="158"/>
      <c r="Y10" s="158"/>
      <c r="Z10" s="158"/>
      <c r="AA10" s="158"/>
      <c r="AB10" s="158"/>
      <c r="AC10" s="114" t="s">
        <v>47</v>
      </c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41"/>
      <c r="AU10" s="39"/>
    </row>
    <row r="11" spans="1:47" ht="27" customHeight="1" x14ac:dyDescent="0.25">
      <c r="A11" s="36"/>
      <c r="B11" s="128"/>
      <c r="C11" s="170">
        <f>AS44</f>
        <v>14423810.1</v>
      </c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2"/>
      <c r="R11" s="118">
        <f>G11+C11</f>
        <v>14423810.1</v>
      </c>
      <c r="S11" s="119"/>
      <c r="T11" s="119"/>
      <c r="U11" s="119"/>
      <c r="V11" s="36"/>
      <c r="W11" s="126" t="s">
        <v>37</v>
      </c>
      <c r="X11" s="126"/>
      <c r="Y11" s="126"/>
      <c r="Z11" s="126"/>
      <c r="AA11" s="126"/>
      <c r="AB11" s="126"/>
      <c r="AC11" s="176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42"/>
      <c r="AU11" s="40"/>
    </row>
    <row r="12" spans="1:47" ht="27" customHeight="1" x14ac:dyDescent="0.25">
      <c r="A12" s="48"/>
      <c r="B12" s="120" t="s">
        <v>54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2"/>
      <c r="R12" s="123">
        <f>AS45</f>
        <v>14423810.1</v>
      </c>
      <c r="S12" s="124"/>
      <c r="T12" s="124"/>
      <c r="U12" s="125"/>
      <c r="V12" s="48"/>
      <c r="W12" s="46"/>
      <c r="X12" s="46"/>
      <c r="Y12" s="46"/>
      <c r="Z12" s="46"/>
      <c r="AA12" s="46"/>
      <c r="AB12" s="46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ht="12" customHeight="1" x14ac:dyDescent="0.25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</row>
    <row r="14" spans="1:47" ht="30" customHeight="1" x14ac:dyDescent="0.25">
      <c r="A14" s="148" t="s">
        <v>61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50"/>
    </row>
    <row r="15" spans="1:47" s="8" customFormat="1" ht="20.100000000000001" customHeight="1" x14ac:dyDescent="0.25">
      <c r="A15" s="136" t="s">
        <v>16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8"/>
      <c r="AU15" s="9"/>
    </row>
    <row r="16" spans="1:47" s="10" customFormat="1" ht="30" customHeight="1" x14ac:dyDescent="0.25">
      <c r="A16" s="133" t="s">
        <v>57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5"/>
      <c r="AU16" s="1"/>
    </row>
    <row r="17" spans="1:47" s="10" customFormat="1" ht="20.100000000000001" customHeight="1" x14ac:dyDescent="0.25">
      <c r="A17" s="136" t="s">
        <v>15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8"/>
      <c r="AU17" s="1"/>
    </row>
    <row r="18" spans="1:47" s="10" customFormat="1" ht="30" customHeight="1" x14ac:dyDescent="0.25">
      <c r="A18" s="133" t="s">
        <v>58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5"/>
      <c r="AU18" s="1"/>
    </row>
    <row r="19" spans="1:47" s="10" customFormat="1" ht="20.100000000000001" customHeight="1" x14ac:dyDescent="0.25">
      <c r="A19" s="136" t="s">
        <v>22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8"/>
      <c r="AU19" s="1"/>
    </row>
    <row r="20" spans="1:47" s="10" customFormat="1" ht="33" customHeight="1" x14ac:dyDescent="0.25">
      <c r="A20" s="133" t="s">
        <v>59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5"/>
      <c r="AU20" s="1"/>
    </row>
    <row r="21" spans="1:47" s="10" customFormat="1" ht="20.100000000000001" customHeight="1" x14ac:dyDescent="0.25">
      <c r="A21" s="136" t="s">
        <v>20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8"/>
      <c r="AU21" s="1"/>
    </row>
    <row r="22" spans="1:47" s="10" customFormat="1" ht="31.5" customHeight="1" x14ac:dyDescent="0.25">
      <c r="A22" s="133" t="s">
        <v>60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5"/>
      <c r="AU22" s="1"/>
    </row>
    <row r="23" spans="1:47" s="10" customFormat="1" ht="30" customHeight="1" x14ac:dyDescent="0.25">
      <c r="A23" s="143" t="s">
        <v>49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5"/>
      <c r="AU23" s="1"/>
    </row>
    <row r="24" spans="1:47" s="10" customFormat="1" ht="30" customHeight="1" x14ac:dyDescent="0.25">
      <c r="A24" s="133" t="s">
        <v>23</v>
      </c>
      <c r="B24" s="139"/>
      <c r="C24" s="140" t="s">
        <v>50</v>
      </c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2"/>
      <c r="AU24" s="1"/>
    </row>
    <row r="25" spans="1:47" s="10" customFormat="1" ht="30" customHeight="1" x14ac:dyDescent="0.25">
      <c r="A25" s="133" t="s">
        <v>24</v>
      </c>
      <c r="B25" s="139"/>
      <c r="C25" s="140" t="s">
        <v>51</v>
      </c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2"/>
      <c r="AU25" s="1"/>
    </row>
    <row r="26" spans="1:47" s="10" customFormat="1" ht="30" customHeight="1" x14ac:dyDescent="0.25">
      <c r="A26" s="146" t="s">
        <v>25</v>
      </c>
      <c r="B26" s="147"/>
      <c r="C26" s="151" t="s">
        <v>52</v>
      </c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3"/>
      <c r="AU26" s="1"/>
    </row>
    <row r="27" spans="1:47" s="10" customFormat="1" ht="30" customHeight="1" x14ac:dyDescent="0.25">
      <c r="A27" s="133" t="s">
        <v>34</v>
      </c>
      <c r="B27" s="139"/>
      <c r="C27" s="140" t="s">
        <v>53</v>
      </c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2"/>
      <c r="AU27" s="1"/>
    </row>
    <row r="28" spans="1:47" ht="30" customHeight="1" x14ac:dyDescent="0.25">
      <c r="A28" s="146" t="s">
        <v>33</v>
      </c>
      <c r="B28" s="147"/>
      <c r="C28" s="151" t="s">
        <v>55</v>
      </c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3"/>
    </row>
    <row r="29" spans="1:47" ht="9" customHeight="1" thickBot="1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5"/>
      <c r="AN29" s="25"/>
      <c r="AO29" s="25"/>
      <c r="AP29" s="25"/>
      <c r="AQ29" s="25"/>
      <c r="AR29" s="25"/>
      <c r="AS29" s="25"/>
    </row>
    <row r="30" spans="1:47" ht="23.25" customHeight="1" x14ac:dyDescent="0.25">
      <c r="A30" s="179" t="s">
        <v>31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1"/>
    </row>
    <row r="31" spans="1:47" ht="15" customHeight="1" x14ac:dyDescent="0.25">
      <c r="A31" s="183" t="s">
        <v>19</v>
      </c>
      <c r="B31" s="185" t="s">
        <v>12</v>
      </c>
      <c r="C31" s="190" t="s">
        <v>28</v>
      </c>
      <c r="D31" s="131" t="s">
        <v>29</v>
      </c>
      <c r="E31" s="131" t="s">
        <v>30</v>
      </c>
      <c r="F31" s="129" t="s">
        <v>27</v>
      </c>
      <c r="G31" s="100" t="s">
        <v>0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2"/>
      <c r="T31" s="100" t="s">
        <v>11</v>
      </c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2"/>
      <c r="AG31" s="100" t="s">
        <v>18</v>
      </c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82"/>
    </row>
    <row r="32" spans="1:47" ht="29.25" customHeight="1" x14ac:dyDescent="0.25">
      <c r="A32" s="184"/>
      <c r="B32" s="186"/>
      <c r="C32" s="104"/>
      <c r="D32" s="191"/>
      <c r="E32" s="132"/>
      <c r="F32" s="130"/>
      <c r="G32" s="11" t="s">
        <v>1</v>
      </c>
      <c r="H32" s="11" t="s">
        <v>2</v>
      </c>
      <c r="I32" s="11" t="s">
        <v>3</v>
      </c>
      <c r="J32" s="11" t="s">
        <v>4</v>
      </c>
      <c r="K32" s="11" t="s">
        <v>3</v>
      </c>
      <c r="L32" s="11" t="s">
        <v>5</v>
      </c>
      <c r="M32" s="11" t="s">
        <v>5</v>
      </c>
      <c r="N32" s="11" t="s">
        <v>4</v>
      </c>
      <c r="O32" s="11" t="s">
        <v>6</v>
      </c>
      <c r="P32" s="11" t="s">
        <v>7</v>
      </c>
      <c r="Q32" s="11" t="s">
        <v>8</v>
      </c>
      <c r="R32" s="11" t="s">
        <v>9</v>
      </c>
      <c r="S32" s="22" t="s">
        <v>36</v>
      </c>
      <c r="T32" s="11" t="s">
        <v>1</v>
      </c>
      <c r="U32" s="11" t="s">
        <v>2</v>
      </c>
      <c r="V32" s="11" t="s">
        <v>3</v>
      </c>
      <c r="W32" s="11" t="s">
        <v>4</v>
      </c>
      <c r="X32" s="11" t="s">
        <v>3</v>
      </c>
      <c r="Y32" s="11" t="s">
        <v>5</v>
      </c>
      <c r="Z32" s="11" t="s">
        <v>5</v>
      </c>
      <c r="AA32" s="11" t="s">
        <v>4</v>
      </c>
      <c r="AB32" s="11" t="s">
        <v>6</v>
      </c>
      <c r="AC32" s="11" t="s">
        <v>7</v>
      </c>
      <c r="AD32" s="11" t="s">
        <v>8</v>
      </c>
      <c r="AE32" s="11" t="s">
        <v>9</v>
      </c>
      <c r="AF32" s="22" t="s">
        <v>10</v>
      </c>
      <c r="AG32" s="11" t="s">
        <v>1</v>
      </c>
      <c r="AH32" s="11" t="s">
        <v>2</v>
      </c>
      <c r="AI32" s="11" t="s">
        <v>3</v>
      </c>
      <c r="AJ32" s="11" t="s">
        <v>4</v>
      </c>
      <c r="AK32" s="11" t="s">
        <v>3</v>
      </c>
      <c r="AL32" s="11" t="s">
        <v>5</v>
      </c>
      <c r="AM32" s="20" t="s">
        <v>5</v>
      </c>
      <c r="AN32" s="20" t="s">
        <v>4</v>
      </c>
      <c r="AO32" s="20" t="s">
        <v>6</v>
      </c>
      <c r="AP32" s="20" t="s">
        <v>7</v>
      </c>
      <c r="AQ32" s="20" t="s">
        <v>8</v>
      </c>
      <c r="AR32" s="20" t="s">
        <v>9</v>
      </c>
      <c r="AS32" s="15" t="s">
        <v>10</v>
      </c>
    </row>
    <row r="33" spans="1:48" ht="57" customHeight="1" x14ac:dyDescent="0.25">
      <c r="A33" s="27">
        <v>1</v>
      </c>
      <c r="B33" s="18" t="s">
        <v>63</v>
      </c>
      <c r="C33" s="50" t="s">
        <v>62</v>
      </c>
      <c r="D33" s="51">
        <v>1</v>
      </c>
      <c r="E33" s="17" t="s">
        <v>64</v>
      </c>
      <c r="F33" s="49" t="s">
        <v>72</v>
      </c>
      <c r="G33" s="26"/>
      <c r="H33" s="26"/>
      <c r="I33" s="26"/>
      <c r="J33" s="26">
        <v>20</v>
      </c>
      <c r="K33" s="26">
        <v>20</v>
      </c>
      <c r="L33" s="26">
        <v>20</v>
      </c>
      <c r="M33" s="26"/>
      <c r="N33" s="26"/>
      <c r="O33" s="26"/>
      <c r="P33" s="26"/>
      <c r="Q33" s="26"/>
      <c r="R33" s="26"/>
      <c r="S33" s="34">
        <f t="shared" ref="S33" si="0">SUM(G33:R33)</f>
        <v>60</v>
      </c>
      <c r="T33" s="43"/>
      <c r="U33" s="35"/>
      <c r="V33" s="35"/>
      <c r="W33" s="35">
        <v>0.33</v>
      </c>
      <c r="X33" s="35">
        <v>0.33</v>
      </c>
      <c r="Y33" s="35">
        <v>0.34</v>
      </c>
      <c r="Z33" s="35"/>
      <c r="AA33" s="35"/>
      <c r="AB33" s="43"/>
      <c r="AC33" s="35"/>
      <c r="AD33" s="35"/>
      <c r="AE33" s="35"/>
      <c r="AF33" s="34">
        <f t="shared" ref="AF33:AF36" si="1">SUM(T33:AE33)</f>
        <v>1</v>
      </c>
      <c r="AG33" s="19"/>
      <c r="AH33" s="19"/>
      <c r="AI33" s="19"/>
      <c r="AJ33" s="19">
        <v>721929.51</v>
      </c>
      <c r="AK33" s="19">
        <v>721929.51</v>
      </c>
      <c r="AL33" s="19">
        <v>721929.52</v>
      </c>
      <c r="AM33" s="19"/>
      <c r="AN33" s="19"/>
      <c r="AO33" s="19"/>
      <c r="AP33" s="19"/>
      <c r="AQ33" s="19"/>
      <c r="AR33" s="19"/>
      <c r="AS33" s="16">
        <f t="shared" ref="AS33:AS36" si="2">SUM(AG33:AR33)</f>
        <v>2165788.54</v>
      </c>
      <c r="AU33"/>
    </row>
    <row r="34" spans="1:48" ht="55.5" customHeight="1" x14ac:dyDescent="0.25">
      <c r="A34" s="27">
        <v>2</v>
      </c>
      <c r="B34" s="18" t="s">
        <v>65</v>
      </c>
      <c r="C34" s="50" t="s">
        <v>62</v>
      </c>
      <c r="D34" s="51">
        <v>1</v>
      </c>
      <c r="E34" s="17" t="s">
        <v>66</v>
      </c>
      <c r="F34" s="49" t="s">
        <v>72</v>
      </c>
      <c r="G34" s="26"/>
      <c r="I34" s="52"/>
      <c r="J34" s="26">
        <v>20</v>
      </c>
      <c r="K34" s="26">
        <v>20</v>
      </c>
      <c r="L34" s="26">
        <v>20</v>
      </c>
      <c r="M34" s="26"/>
      <c r="N34" s="26"/>
      <c r="O34" s="26"/>
      <c r="P34" s="26"/>
      <c r="Q34" s="26"/>
      <c r="R34" s="26"/>
      <c r="S34" s="34">
        <f>SUM(G34:R34)</f>
        <v>60</v>
      </c>
      <c r="T34" s="43"/>
      <c r="U34" s="35"/>
      <c r="V34" s="35"/>
      <c r="W34" s="35">
        <v>0.33</v>
      </c>
      <c r="X34" s="35">
        <v>0.33</v>
      </c>
      <c r="Y34" s="35">
        <v>0.34</v>
      </c>
      <c r="Z34" s="35"/>
      <c r="AA34" s="35"/>
      <c r="AB34" s="43"/>
      <c r="AC34" s="35"/>
      <c r="AD34" s="35"/>
      <c r="AE34" s="35"/>
      <c r="AF34" s="34">
        <f t="shared" si="1"/>
        <v>1</v>
      </c>
      <c r="AG34" s="19"/>
      <c r="AH34" s="19"/>
      <c r="AI34" s="19"/>
      <c r="AJ34" s="19">
        <v>723261.8</v>
      </c>
      <c r="AK34" s="19">
        <v>723261.8</v>
      </c>
      <c r="AL34" s="19">
        <v>723261.8</v>
      </c>
      <c r="AM34" s="19"/>
      <c r="AN34" s="19"/>
      <c r="AO34" s="19"/>
      <c r="AP34" s="19"/>
      <c r="AQ34" s="19"/>
      <c r="AR34" s="19"/>
      <c r="AS34" s="16">
        <f t="shared" si="2"/>
        <v>2169785.4000000004</v>
      </c>
    </row>
    <row r="35" spans="1:48" ht="57.75" customHeight="1" x14ac:dyDescent="0.25">
      <c r="A35" s="27">
        <v>3</v>
      </c>
      <c r="B35" s="18" t="s">
        <v>67</v>
      </c>
      <c r="C35" s="50" t="s">
        <v>62</v>
      </c>
      <c r="D35" s="51">
        <v>1</v>
      </c>
      <c r="E35" s="17" t="s">
        <v>68</v>
      </c>
      <c r="F35" s="49" t="s">
        <v>72</v>
      </c>
      <c r="G35" s="26"/>
      <c r="H35" s="26"/>
      <c r="I35" s="26"/>
      <c r="J35" s="26">
        <v>15</v>
      </c>
      <c r="K35" s="26">
        <v>20</v>
      </c>
      <c r="L35" s="26">
        <v>18</v>
      </c>
      <c r="M35" s="26"/>
      <c r="N35" s="26"/>
      <c r="O35" s="26"/>
      <c r="P35" s="26"/>
      <c r="Q35" s="26"/>
      <c r="R35" s="26"/>
      <c r="S35" s="34">
        <f t="shared" ref="S35:S38" si="3">SUM(G35:R35)</f>
        <v>53</v>
      </c>
      <c r="T35" s="43"/>
      <c r="U35" s="43"/>
      <c r="V35" s="43"/>
      <c r="W35" s="35">
        <v>0.33</v>
      </c>
      <c r="X35" s="35">
        <v>0.33</v>
      </c>
      <c r="Y35" s="35">
        <v>0.34</v>
      </c>
      <c r="Z35" s="35"/>
      <c r="AA35" s="35"/>
      <c r="AB35" s="43"/>
      <c r="AC35" s="35"/>
      <c r="AD35" s="35"/>
      <c r="AE35" s="35"/>
      <c r="AF35" s="34">
        <f t="shared" si="1"/>
        <v>1</v>
      </c>
      <c r="AG35" s="19"/>
      <c r="AH35" s="19"/>
      <c r="AI35" s="19"/>
      <c r="AJ35" s="19">
        <v>723763.81</v>
      </c>
      <c r="AK35" s="19">
        <v>723763.81</v>
      </c>
      <c r="AL35" s="19">
        <v>723763.81</v>
      </c>
      <c r="AM35" s="19"/>
      <c r="AN35" s="19"/>
      <c r="AO35" s="19"/>
      <c r="AP35" s="19"/>
      <c r="AQ35" s="19"/>
      <c r="AR35" s="19"/>
      <c r="AS35" s="16">
        <f t="shared" si="2"/>
        <v>2171291.4300000002</v>
      </c>
    </row>
    <row r="36" spans="1:48" ht="59.25" customHeight="1" x14ac:dyDescent="0.25">
      <c r="A36" s="27">
        <v>4</v>
      </c>
      <c r="B36" s="18" t="s">
        <v>73</v>
      </c>
      <c r="C36" s="50" t="s">
        <v>62</v>
      </c>
      <c r="D36" s="51">
        <v>1</v>
      </c>
      <c r="E36" s="17" t="s">
        <v>66</v>
      </c>
      <c r="F36" s="49" t="s">
        <v>72</v>
      </c>
      <c r="G36" s="26"/>
      <c r="H36" s="26"/>
      <c r="I36" s="26"/>
      <c r="J36" s="26">
        <v>15</v>
      </c>
      <c r="K36" s="26">
        <v>20</v>
      </c>
      <c r="L36" s="26">
        <v>18</v>
      </c>
      <c r="M36" s="26"/>
      <c r="N36" s="26"/>
      <c r="O36" s="26"/>
      <c r="P36" s="26"/>
      <c r="Q36" s="26"/>
      <c r="R36" s="26"/>
      <c r="S36" s="34">
        <f t="shared" si="3"/>
        <v>53</v>
      </c>
      <c r="T36" s="43"/>
      <c r="U36" s="43"/>
      <c r="V36" s="43"/>
      <c r="W36" s="35">
        <v>0.33</v>
      </c>
      <c r="X36" s="35">
        <v>0.33</v>
      </c>
      <c r="Y36" s="35">
        <v>0.34</v>
      </c>
      <c r="Z36" s="35"/>
      <c r="AA36" s="35"/>
      <c r="AB36" s="43"/>
      <c r="AC36" s="35"/>
      <c r="AD36" s="35"/>
      <c r="AE36" s="35"/>
      <c r="AF36" s="34">
        <f t="shared" si="1"/>
        <v>1</v>
      </c>
      <c r="AG36" s="19"/>
      <c r="AH36" s="19"/>
      <c r="AI36" s="19"/>
      <c r="AJ36" s="19">
        <v>723456.56</v>
      </c>
      <c r="AK36" s="19">
        <v>723456.56</v>
      </c>
      <c r="AL36" s="19">
        <v>723456.56</v>
      </c>
      <c r="AM36" s="19"/>
      <c r="AN36" s="19"/>
      <c r="AO36" s="19"/>
      <c r="AP36" s="19"/>
      <c r="AQ36" s="19"/>
      <c r="AR36" s="19"/>
      <c r="AS36" s="16">
        <f t="shared" si="2"/>
        <v>2170369.6800000002</v>
      </c>
    </row>
    <row r="37" spans="1:48" ht="51.75" customHeight="1" x14ac:dyDescent="0.25">
      <c r="A37" s="27">
        <v>5</v>
      </c>
      <c r="B37" s="18" t="s">
        <v>75</v>
      </c>
      <c r="C37" s="50" t="s">
        <v>62</v>
      </c>
      <c r="D37" s="51">
        <v>1</v>
      </c>
      <c r="E37" s="17" t="s">
        <v>69</v>
      </c>
      <c r="F37" s="49" t="s">
        <v>72</v>
      </c>
      <c r="G37" s="26"/>
      <c r="H37" s="53"/>
      <c r="I37" s="26"/>
      <c r="J37" s="26"/>
      <c r="K37" s="26"/>
      <c r="L37" s="26"/>
      <c r="M37" s="26"/>
      <c r="N37" s="26"/>
      <c r="O37" s="26"/>
      <c r="P37" s="26">
        <v>15</v>
      </c>
      <c r="Q37" s="26">
        <v>20</v>
      </c>
      <c r="R37" s="26">
        <v>18</v>
      </c>
      <c r="S37" s="34">
        <f t="shared" si="3"/>
        <v>53</v>
      </c>
      <c r="T37" s="43"/>
      <c r="U37" s="43"/>
      <c r="V37" s="43"/>
      <c r="W37" s="43"/>
      <c r="X37" s="43"/>
      <c r="Y37" s="35"/>
      <c r="Z37" s="35"/>
      <c r="AA37" s="35"/>
      <c r="AB37" s="43"/>
      <c r="AC37" s="35">
        <v>0.33</v>
      </c>
      <c r="AD37" s="35">
        <v>0.33</v>
      </c>
      <c r="AE37" s="35">
        <v>0.34</v>
      </c>
      <c r="AF37" s="34">
        <f t="shared" ref="AF37:AF38" si="4">SUM(T37:AE37)</f>
        <v>1</v>
      </c>
      <c r="AG37" s="19"/>
      <c r="AH37" s="19"/>
      <c r="AI37" s="19"/>
      <c r="AJ37" s="19"/>
      <c r="AK37" s="19"/>
      <c r="AL37" s="19"/>
      <c r="AM37" s="19"/>
      <c r="AN37" s="19"/>
      <c r="AO37" s="19"/>
      <c r="AP37" s="19">
        <v>366666.66</v>
      </c>
      <c r="AQ37" s="19">
        <v>366666.66</v>
      </c>
      <c r="AR37" s="19">
        <v>366666.68</v>
      </c>
      <c r="AS37" s="16">
        <f t="shared" ref="AS37:AS38" si="5">SUM(AG37:AR37)</f>
        <v>1100000</v>
      </c>
    </row>
    <row r="38" spans="1:48" ht="57.75" customHeight="1" x14ac:dyDescent="0.25">
      <c r="A38" s="27">
        <v>6</v>
      </c>
      <c r="B38" s="18" t="s">
        <v>76</v>
      </c>
      <c r="C38" s="50" t="s">
        <v>62</v>
      </c>
      <c r="D38" s="51">
        <v>1</v>
      </c>
      <c r="E38" s="17" t="s">
        <v>70</v>
      </c>
      <c r="F38" s="49" t="s">
        <v>72</v>
      </c>
      <c r="G38" s="26"/>
      <c r="H38" s="26"/>
      <c r="I38" s="26"/>
      <c r="J38" s="26"/>
      <c r="K38" s="26"/>
      <c r="L38" s="26"/>
      <c r="M38" s="26"/>
      <c r="N38" s="26"/>
      <c r="O38" s="26"/>
      <c r="P38" s="26">
        <v>15</v>
      </c>
      <c r="Q38" s="26">
        <v>20</v>
      </c>
      <c r="R38" s="26">
        <v>18</v>
      </c>
      <c r="S38" s="34">
        <f t="shared" si="3"/>
        <v>53</v>
      </c>
      <c r="T38" s="43"/>
      <c r="U38" s="43"/>
      <c r="V38" s="43"/>
      <c r="W38" s="43"/>
      <c r="X38" s="43"/>
      <c r="Y38" s="35"/>
      <c r="Z38" s="35"/>
      <c r="AA38" s="35"/>
      <c r="AB38" s="43"/>
      <c r="AC38" s="35">
        <v>0.33</v>
      </c>
      <c r="AD38" s="35">
        <v>0.33</v>
      </c>
      <c r="AE38" s="35">
        <v>0.34</v>
      </c>
      <c r="AF38" s="34">
        <f t="shared" si="4"/>
        <v>1</v>
      </c>
      <c r="AG38" s="19"/>
      <c r="AH38" s="19"/>
      <c r="AI38" s="19"/>
      <c r="AJ38" s="19"/>
      <c r="AK38" s="19"/>
      <c r="AL38" s="19"/>
      <c r="AM38" s="19"/>
      <c r="AN38" s="19"/>
      <c r="AO38" s="19"/>
      <c r="AP38" s="19">
        <v>333333.33</v>
      </c>
      <c r="AQ38" s="19">
        <v>333333.33</v>
      </c>
      <c r="AR38" s="19">
        <v>333333.34000000003</v>
      </c>
      <c r="AS38" s="16">
        <f t="shared" si="5"/>
        <v>1000000</v>
      </c>
    </row>
    <row r="39" spans="1:48" ht="54" customHeight="1" x14ac:dyDescent="0.25">
      <c r="A39" s="27">
        <v>7</v>
      </c>
      <c r="B39" s="18" t="s">
        <v>94</v>
      </c>
      <c r="C39" s="50" t="s">
        <v>62</v>
      </c>
      <c r="D39" s="51">
        <v>1</v>
      </c>
      <c r="E39" s="17" t="s">
        <v>98</v>
      </c>
      <c r="F39" s="49" t="s">
        <v>72</v>
      </c>
      <c r="G39" s="26"/>
      <c r="H39" s="26"/>
      <c r="I39" s="26"/>
      <c r="J39" s="26"/>
      <c r="K39" s="26"/>
      <c r="L39" s="26"/>
      <c r="M39" s="26"/>
      <c r="N39" s="26"/>
      <c r="O39" s="26"/>
      <c r="P39" s="26">
        <v>15</v>
      </c>
      <c r="Q39" s="26">
        <v>20</v>
      </c>
      <c r="R39" s="26">
        <v>18</v>
      </c>
      <c r="S39" s="34">
        <f t="shared" ref="S39" si="6">SUM(G39:R39)</f>
        <v>53</v>
      </c>
      <c r="T39" s="43"/>
      <c r="U39" s="43"/>
      <c r="V39" s="43"/>
      <c r="W39" s="43"/>
      <c r="X39" s="43"/>
      <c r="Y39" s="35"/>
      <c r="Z39" s="35"/>
      <c r="AA39" s="35"/>
      <c r="AB39" s="43"/>
      <c r="AC39" s="35">
        <v>0.33</v>
      </c>
      <c r="AD39" s="35">
        <v>0.33</v>
      </c>
      <c r="AE39" s="35">
        <v>0.34</v>
      </c>
      <c r="AF39" s="34">
        <f t="shared" ref="AF39" si="7">SUM(T39:AE39)</f>
        <v>1</v>
      </c>
      <c r="AG39" s="19"/>
      <c r="AH39" s="19"/>
      <c r="AI39" s="19"/>
      <c r="AJ39" s="19"/>
      <c r="AK39" s="19"/>
      <c r="AL39" s="19"/>
      <c r="AM39" s="19"/>
      <c r="AN39" s="19"/>
      <c r="AO39" s="19"/>
      <c r="AP39" s="19">
        <v>200000</v>
      </c>
      <c r="AQ39" s="19">
        <v>200000</v>
      </c>
      <c r="AR39" s="19">
        <v>200000</v>
      </c>
      <c r="AS39" s="16">
        <f t="shared" ref="AS39" si="8">SUM(AG39:AR39)</f>
        <v>600000</v>
      </c>
    </row>
    <row r="40" spans="1:48" ht="54" customHeight="1" x14ac:dyDescent="0.25">
      <c r="A40" s="27">
        <v>8</v>
      </c>
      <c r="B40" s="18" t="s">
        <v>96</v>
      </c>
      <c r="C40" s="50" t="s">
        <v>62</v>
      </c>
      <c r="D40" s="51">
        <v>1</v>
      </c>
      <c r="E40" s="17" t="s">
        <v>99</v>
      </c>
      <c r="F40" s="49" t="s">
        <v>72</v>
      </c>
      <c r="G40" s="26"/>
      <c r="H40" s="26"/>
      <c r="I40" s="26"/>
      <c r="J40" s="26"/>
      <c r="K40" s="26"/>
      <c r="L40" s="26"/>
      <c r="M40" s="26"/>
      <c r="N40" s="26"/>
      <c r="O40" s="26"/>
      <c r="P40" s="26">
        <v>15</v>
      </c>
      <c r="Q40" s="26">
        <v>20</v>
      </c>
      <c r="R40" s="26">
        <v>18</v>
      </c>
      <c r="S40" s="34">
        <f t="shared" ref="S40:S41" si="9">SUM(G40:R40)</f>
        <v>53</v>
      </c>
      <c r="T40" s="43"/>
      <c r="U40" s="43"/>
      <c r="V40" s="43"/>
      <c r="W40" s="43"/>
      <c r="X40" s="43"/>
      <c r="Y40" s="35"/>
      <c r="Z40" s="35"/>
      <c r="AA40" s="35"/>
      <c r="AB40" s="43"/>
      <c r="AC40" s="35">
        <v>0.33</v>
      </c>
      <c r="AD40" s="35">
        <v>0.33</v>
      </c>
      <c r="AE40" s="35">
        <v>0.34</v>
      </c>
      <c r="AF40" s="34">
        <f t="shared" ref="AF40:AF41" si="10">SUM(T40:AE40)</f>
        <v>1</v>
      </c>
      <c r="AG40" s="19"/>
      <c r="AH40" s="19"/>
      <c r="AI40" s="19"/>
      <c r="AJ40" s="19"/>
      <c r="AK40" s="19"/>
      <c r="AL40" s="19"/>
      <c r="AM40" s="19"/>
      <c r="AN40" s="19"/>
      <c r="AO40" s="19"/>
      <c r="AP40" s="19">
        <v>474652.76</v>
      </c>
      <c r="AQ40" s="19">
        <v>474652.76</v>
      </c>
      <c r="AR40" s="19">
        <v>474652.76</v>
      </c>
      <c r="AS40" s="16">
        <f t="shared" ref="AS40:AS41" si="11">SUM(AG40:AR40)</f>
        <v>1423958.28</v>
      </c>
    </row>
    <row r="41" spans="1:48" ht="54" customHeight="1" x14ac:dyDescent="0.25">
      <c r="A41" s="27">
        <v>9</v>
      </c>
      <c r="B41" s="18" t="s">
        <v>101</v>
      </c>
      <c r="C41" s="50" t="s">
        <v>62</v>
      </c>
      <c r="D41" s="51">
        <v>1</v>
      </c>
      <c r="E41" s="17" t="s">
        <v>100</v>
      </c>
      <c r="F41" s="49" t="s">
        <v>72</v>
      </c>
      <c r="G41" s="26"/>
      <c r="H41" s="26"/>
      <c r="I41" s="26"/>
      <c r="J41" s="26">
        <v>15</v>
      </c>
      <c r="K41" s="26">
        <v>20</v>
      </c>
      <c r="L41" s="26">
        <v>18</v>
      </c>
      <c r="M41" s="26"/>
      <c r="N41" s="26"/>
      <c r="O41" s="26"/>
      <c r="P41" s="26"/>
      <c r="Q41" s="26"/>
      <c r="R41" s="26"/>
      <c r="S41" s="34">
        <f t="shared" si="9"/>
        <v>53</v>
      </c>
      <c r="T41" s="43"/>
      <c r="U41" s="43"/>
      <c r="V41" s="43"/>
      <c r="W41" s="35">
        <v>0.33</v>
      </c>
      <c r="X41" s="35">
        <v>0.33</v>
      </c>
      <c r="Y41" s="35">
        <v>0.34</v>
      </c>
      <c r="Z41" s="35"/>
      <c r="AA41" s="35"/>
      <c r="AB41" s="43"/>
      <c r="AC41" s="35"/>
      <c r="AD41" s="35"/>
      <c r="AE41" s="35"/>
      <c r="AF41" s="34">
        <f t="shared" si="10"/>
        <v>1</v>
      </c>
      <c r="AG41" s="19"/>
      <c r="AH41" s="19"/>
      <c r="AI41" s="19"/>
      <c r="AJ41" s="19">
        <v>207538.92</v>
      </c>
      <c r="AK41" s="19">
        <v>207538.93</v>
      </c>
      <c r="AL41" s="19">
        <v>207538.92</v>
      </c>
      <c r="AM41" s="19"/>
      <c r="AN41" s="19"/>
      <c r="AO41" s="19"/>
      <c r="AP41" s="19"/>
      <c r="AQ41" s="19"/>
      <c r="AR41" s="19"/>
      <c r="AS41" s="16">
        <f t="shared" si="11"/>
        <v>622616.77</v>
      </c>
    </row>
    <row r="42" spans="1:48" ht="56.25" customHeight="1" x14ac:dyDescent="0.25">
      <c r="A42" s="27">
        <v>10</v>
      </c>
      <c r="B42" s="18" t="s">
        <v>97</v>
      </c>
      <c r="C42" s="50" t="s">
        <v>62</v>
      </c>
      <c r="D42" s="51">
        <v>1</v>
      </c>
      <c r="E42" s="17" t="s">
        <v>71</v>
      </c>
      <c r="F42" s="49" t="s">
        <v>72</v>
      </c>
      <c r="G42" s="26"/>
      <c r="H42" s="26"/>
      <c r="I42" s="26"/>
      <c r="J42" s="26"/>
      <c r="K42" s="26"/>
      <c r="L42" s="26"/>
      <c r="M42" s="26"/>
      <c r="N42" s="26"/>
      <c r="O42" s="26"/>
      <c r="P42" s="26">
        <v>15</v>
      </c>
      <c r="Q42" s="26">
        <v>20</v>
      </c>
      <c r="R42" s="26">
        <v>18</v>
      </c>
      <c r="S42" s="34">
        <f t="shared" ref="S42" si="12">SUM(G42:R42)</f>
        <v>53</v>
      </c>
      <c r="T42" s="43"/>
      <c r="U42" s="43"/>
      <c r="V42" s="43"/>
      <c r="W42" s="43"/>
      <c r="X42" s="43"/>
      <c r="Y42" s="35"/>
      <c r="Z42" s="35"/>
      <c r="AA42" s="35"/>
      <c r="AB42" s="43"/>
      <c r="AC42" s="35">
        <v>0.33</v>
      </c>
      <c r="AD42" s="35">
        <v>0.33</v>
      </c>
      <c r="AE42" s="35">
        <v>0.34</v>
      </c>
      <c r="AF42" s="34">
        <f t="shared" ref="AF42" si="13">SUM(T42:AE42)</f>
        <v>1</v>
      </c>
      <c r="AG42" s="19"/>
      <c r="AH42" s="19"/>
      <c r="AI42" s="19"/>
      <c r="AJ42" s="19"/>
      <c r="AK42" s="19"/>
      <c r="AL42" s="19"/>
      <c r="AM42" s="19"/>
      <c r="AN42" s="19"/>
      <c r="AO42" s="19"/>
      <c r="AP42" s="19">
        <v>333333.33</v>
      </c>
      <c r="AQ42" s="19">
        <v>333333.33</v>
      </c>
      <c r="AR42" s="19">
        <v>333333.34000000003</v>
      </c>
      <c r="AS42" s="16">
        <f t="shared" ref="AS42" si="14">SUM(AG42:AR42)</f>
        <v>1000000</v>
      </c>
    </row>
    <row r="43" spans="1:48" ht="21.75" customHeight="1" x14ac:dyDescent="0.25">
      <c r="A43" s="187" t="s">
        <v>48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9"/>
      <c r="AS43" s="44">
        <f>SUM(AS33:AS42)</f>
        <v>14423810.1</v>
      </c>
    </row>
    <row r="44" spans="1:48" ht="21.75" customHeight="1" x14ac:dyDescent="0.25">
      <c r="A44" s="187" t="s">
        <v>44</v>
      </c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9"/>
      <c r="AS44" s="44">
        <f>SUM(AS43)</f>
        <v>14423810.1</v>
      </c>
    </row>
    <row r="45" spans="1:48" s="2" customFormat="1" ht="21.75" customHeight="1" thickBot="1" x14ac:dyDescent="0.25">
      <c r="A45" s="28"/>
      <c r="B45" s="29"/>
      <c r="C45" s="30"/>
      <c r="D45" s="31"/>
      <c r="E45" s="32"/>
      <c r="F45" s="33"/>
      <c r="G45" s="178" t="s">
        <v>56</v>
      </c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45">
        <f>SUM(AS44)</f>
        <v>14423810.1</v>
      </c>
      <c r="AU45" s="3"/>
      <c r="AV45" s="4"/>
    </row>
    <row r="46" spans="1:48" s="2" customFormat="1" ht="10.5" customHeight="1" x14ac:dyDescent="0.2">
      <c r="A46" s="6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5"/>
      <c r="R46" s="5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21"/>
      <c r="AU46" s="3"/>
      <c r="AV46" s="4"/>
    </row>
    <row r="47" spans="1:48" s="2" customFormat="1" ht="10.5" customHeight="1" x14ac:dyDescent="0.2">
      <c r="A47" s="6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5"/>
      <c r="R47" s="5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21"/>
      <c r="AU47" s="3"/>
      <c r="AV47" s="4"/>
    </row>
    <row r="48" spans="1:48" ht="11.25" customHeight="1" x14ac:dyDescent="0.25">
      <c r="B48" s="108" t="s">
        <v>102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</row>
    <row r="49" spans="1:28" ht="15" customHeight="1" x14ac:dyDescent="0.25"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</row>
    <row r="50" spans="1:28" ht="15" customHeight="1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1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1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1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1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1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1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1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1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1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1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1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1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1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1:28" ht="26.25" x14ac:dyDescent="0.25">
      <c r="A64" s="86" t="s">
        <v>79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</row>
    <row r="65" spans="1:20" x14ac:dyDescent="0.25">
      <c r="A65" s="88" t="s">
        <v>19</v>
      </c>
      <c r="B65" s="91" t="s">
        <v>80</v>
      </c>
      <c r="C65" s="77" t="s">
        <v>81</v>
      </c>
      <c r="D65" s="75"/>
      <c r="E65" s="76"/>
      <c r="F65" s="77" t="s">
        <v>82</v>
      </c>
      <c r="G65" s="75"/>
      <c r="H65" s="75"/>
      <c r="I65" s="75"/>
      <c r="J65" s="75"/>
      <c r="K65" s="75"/>
      <c r="L65" s="75"/>
      <c r="M65" s="75"/>
      <c r="N65" s="75"/>
      <c r="O65" s="76"/>
      <c r="P65" s="94" t="s">
        <v>83</v>
      </c>
      <c r="Q65" s="95"/>
      <c r="R65" s="95"/>
      <c r="S65" s="95"/>
      <c r="T65" s="96"/>
    </row>
    <row r="66" spans="1:20" x14ac:dyDescent="0.25">
      <c r="A66" s="89"/>
      <c r="B66" s="92"/>
      <c r="C66" s="103" t="s">
        <v>28</v>
      </c>
      <c r="D66" s="103" t="s">
        <v>84</v>
      </c>
      <c r="E66" s="103" t="s">
        <v>85</v>
      </c>
      <c r="F66" s="92" t="s">
        <v>86</v>
      </c>
      <c r="G66" s="105" t="s">
        <v>87</v>
      </c>
      <c r="H66" s="106"/>
      <c r="I66" s="106"/>
      <c r="J66" s="107"/>
      <c r="K66" s="105" t="s">
        <v>88</v>
      </c>
      <c r="L66" s="106"/>
      <c r="M66" s="106"/>
      <c r="N66" s="106"/>
      <c r="O66" s="107"/>
      <c r="P66" s="97"/>
      <c r="Q66" s="98"/>
      <c r="R66" s="98"/>
      <c r="S66" s="98"/>
      <c r="T66" s="99"/>
    </row>
    <row r="67" spans="1:20" ht="31.5" customHeight="1" x14ac:dyDescent="0.25">
      <c r="A67" s="90"/>
      <c r="B67" s="93"/>
      <c r="C67" s="104"/>
      <c r="D67" s="104"/>
      <c r="E67" s="104"/>
      <c r="F67" s="93"/>
      <c r="G67" s="83"/>
      <c r="H67" s="84"/>
      <c r="I67" s="84"/>
      <c r="J67" s="85"/>
      <c r="K67" s="83"/>
      <c r="L67" s="84"/>
      <c r="M67" s="84"/>
      <c r="N67" s="84"/>
      <c r="O67" s="85"/>
      <c r="P67" s="100"/>
      <c r="Q67" s="101"/>
      <c r="R67" s="101"/>
      <c r="S67" s="101"/>
      <c r="T67" s="102"/>
    </row>
    <row r="68" spans="1:20" ht="60" customHeight="1" x14ac:dyDescent="0.25">
      <c r="A68" s="55">
        <v>1</v>
      </c>
      <c r="B68" s="56" t="s">
        <v>63</v>
      </c>
      <c r="C68" s="57" t="s">
        <v>62</v>
      </c>
      <c r="D68" s="58">
        <v>1</v>
      </c>
      <c r="E68" s="54">
        <v>1</v>
      </c>
      <c r="F68" s="59">
        <v>2165788.54</v>
      </c>
      <c r="G68" s="72">
        <v>2165788.54</v>
      </c>
      <c r="H68" s="73"/>
      <c r="I68" s="73"/>
      <c r="J68" s="74"/>
      <c r="K68" s="72">
        <f>G68-F68</f>
        <v>0</v>
      </c>
      <c r="L68" s="73"/>
      <c r="M68" s="73"/>
      <c r="N68" s="73"/>
      <c r="O68" s="74"/>
      <c r="P68" s="77" t="s">
        <v>89</v>
      </c>
      <c r="Q68" s="75"/>
      <c r="R68" s="75"/>
      <c r="S68" s="75"/>
      <c r="T68" s="76"/>
    </row>
    <row r="69" spans="1:20" ht="60" customHeight="1" x14ac:dyDescent="0.25">
      <c r="A69" s="55">
        <v>2</v>
      </c>
      <c r="B69" s="56" t="s">
        <v>65</v>
      </c>
      <c r="C69" s="57" t="s">
        <v>62</v>
      </c>
      <c r="D69" s="58">
        <v>1</v>
      </c>
      <c r="E69" s="54">
        <v>1</v>
      </c>
      <c r="F69" s="59">
        <v>2169785.4</v>
      </c>
      <c r="G69" s="72">
        <v>2169785.4</v>
      </c>
      <c r="H69" s="73"/>
      <c r="I69" s="73"/>
      <c r="J69" s="74"/>
      <c r="K69" s="72">
        <f t="shared" ref="K69:K79" si="15">G69-F69</f>
        <v>0</v>
      </c>
      <c r="L69" s="75"/>
      <c r="M69" s="75"/>
      <c r="N69" s="75"/>
      <c r="O69" s="76"/>
      <c r="P69" s="83" t="s">
        <v>89</v>
      </c>
      <c r="Q69" s="84"/>
      <c r="R69" s="84"/>
      <c r="S69" s="84"/>
      <c r="T69" s="85"/>
    </row>
    <row r="70" spans="1:20" ht="68.25" customHeight="1" x14ac:dyDescent="0.25">
      <c r="A70" s="55">
        <v>3</v>
      </c>
      <c r="B70" s="56" t="s">
        <v>91</v>
      </c>
      <c r="C70" s="57" t="s">
        <v>62</v>
      </c>
      <c r="D70" s="58">
        <v>1</v>
      </c>
      <c r="E70" s="54">
        <v>1</v>
      </c>
      <c r="F70" s="59">
        <v>2171291.4300000002</v>
      </c>
      <c r="G70" s="72">
        <v>2171291.4300000002</v>
      </c>
      <c r="H70" s="73"/>
      <c r="I70" s="73"/>
      <c r="J70" s="74"/>
      <c r="K70" s="72">
        <f t="shared" si="15"/>
        <v>0</v>
      </c>
      <c r="L70" s="75"/>
      <c r="M70" s="75"/>
      <c r="N70" s="75"/>
      <c r="O70" s="76"/>
      <c r="P70" s="77" t="s">
        <v>89</v>
      </c>
      <c r="Q70" s="75"/>
      <c r="R70" s="75"/>
      <c r="S70" s="75"/>
      <c r="T70" s="76"/>
    </row>
    <row r="71" spans="1:20" ht="59.25" customHeight="1" x14ac:dyDescent="0.25">
      <c r="A71" s="55">
        <v>4</v>
      </c>
      <c r="B71" s="56" t="s">
        <v>73</v>
      </c>
      <c r="C71" s="57" t="s">
        <v>62</v>
      </c>
      <c r="D71" s="58">
        <v>1</v>
      </c>
      <c r="E71" s="54">
        <v>1</v>
      </c>
      <c r="F71" s="59">
        <v>2170369.6800000002</v>
      </c>
      <c r="G71" s="72">
        <v>2170369.6800000002</v>
      </c>
      <c r="H71" s="73"/>
      <c r="I71" s="73"/>
      <c r="J71" s="74"/>
      <c r="K71" s="72">
        <f t="shared" si="15"/>
        <v>0</v>
      </c>
      <c r="L71" s="75"/>
      <c r="M71" s="75"/>
      <c r="N71" s="75"/>
      <c r="O71" s="76"/>
      <c r="P71" s="77" t="s">
        <v>89</v>
      </c>
      <c r="Q71" s="75"/>
      <c r="R71" s="75"/>
      <c r="S71" s="75"/>
      <c r="T71" s="76"/>
    </row>
    <row r="72" spans="1:20" ht="55.5" customHeight="1" x14ac:dyDescent="0.25">
      <c r="A72" s="55"/>
      <c r="B72" s="56" t="s">
        <v>74</v>
      </c>
      <c r="C72" s="57" t="s">
        <v>62</v>
      </c>
      <c r="D72" s="58">
        <v>1</v>
      </c>
      <c r="E72" s="54">
        <v>0</v>
      </c>
      <c r="F72" s="59">
        <v>885182.09</v>
      </c>
      <c r="G72" s="72">
        <v>0</v>
      </c>
      <c r="H72" s="73"/>
      <c r="I72" s="73"/>
      <c r="J72" s="74"/>
      <c r="K72" s="72">
        <f t="shared" ref="K72:K77" si="16">G72-F72</f>
        <v>-885182.09</v>
      </c>
      <c r="L72" s="75"/>
      <c r="M72" s="75"/>
      <c r="N72" s="75"/>
      <c r="O72" s="76"/>
      <c r="P72" s="77" t="s">
        <v>92</v>
      </c>
      <c r="Q72" s="75"/>
      <c r="R72" s="75"/>
      <c r="S72" s="75"/>
      <c r="T72" s="76"/>
    </row>
    <row r="73" spans="1:20" ht="60" customHeight="1" x14ac:dyDescent="0.25">
      <c r="A73" s="55">
        <v>5</v>
      </c>
      <c r="B73" s="56" t="s">
        <v>75</v>
      </c>
      <c r="C73" s="57" t="s">
        <v>62</v>
      </c>
      <c r="D73" s="58">
        <v>1</v>
      </c>
      <c r="E73" s="54">
        <v>1</v>
      </c>
      <c r="F73" s="59">
        <v>1200000</v>
      </c>
      <c r="G73" s="72">
        <v>1100000</v>
      </c>
      <c r="H73" s="73"/>
      <c r="I73" s="73"/>
      <c r="J73" s="74"/>
      <c r="K73" s="72">
        <f t="shared" si="16"/>
        <v>-100000</v>
      </c>
      <c r="L73" s="75"/>
      <c r="M73" s="75"/>
      <c r="N73" s="75"/>
      <c r="O73" s="76"/>
      <c r="P73" s="77" t="s">
        <v>93</v>
      </c>
      <c r="Q73" s="75"/>
      <c r="R73" s="75"/>
      <c r="S73" s="75"/>
      <c r="T73" s="76"/>
    </row>
    <row r="74" spans="1:20" ht="59.25" customHeight="1" x14ac:dyDescent="0.25">
      <c r="A74" s="55">
        <v>6</v>
      </c>
      <c r="B74" s="56" t="s">
        <v>76</v>
      </c>
      <c r="C74" s="57" t="s">
        <v>62</v>
      </c>
      <c r="D74" s="58">
        <v>1</v>
      </c>
      <c r="E74" s="54">
        <v>1</v>
      </c>
      <c r="F74" s="59">
        <v>1000000</v>
      </c>
      <c r="G74" s="72">
        <v>1000000</v>
      </c>
      <c r="H74" s="73"/>
      <c r="I74" s="73"/>
      <c r="J74" s="74"/>
      <c r="K74" s="72">
        <f t="shared" si="16"/>
        <v>0</v>
      </c>
      <c r="L74" s="75"/>
      <c r="M74" s="75"/>
      <c r="N74" s="75"/>
      <c r="O74" s="76"/>
      <c r="P74" s="77" t="s">
        <v>89</v>
      </c>
      <c r="Q74" s="75"/>
      <c r="R74" s="75"/>
      <c r="S74" s="75"/>
      <c r="T74" s="76"/>
    </row>
    <row r="75" spans="1:20" ht="59.25" customHeight="1" x14ac:dyDescent="0.25">
      <c r="A75" s="55"/>
      <c r="B75" s="56" t="s">
        <v>77</v>
      </c>
      <c r="C75" s="57" t="s">
        <v>62</v>
      </c>
      <c r="D75" s="58">
        <v>1</v>
      </c>
      <c r="E75" s="54">
        <v>0</v>
      </c>
      <c r="F75" s="59">
        <v>1000000</v>
      </c>
      <c r="G75" s="72">
        <v>0</v>
      </c>
      <c r="H75" s="73"/>
      <c r="I75" s="73"/>
      <c r="J75" s="74"/>
      <c r="K75" s="72">
        <f t="shared" si="16"/>
        <v>-1000000</v>
      </c>
      <c r="L75" s="75"/>
      <c r="M75" s="75"/>
      <c r="N75" s="75"/>
      <c r="O75" s="76"/>
      <c r="P75" s="77" t="s">
        <v>92</v>
      </c>
      <c r="Q75" s="75"/>
      <c r="R75" s="75"/>
      <c r="S75" s="75"/>
      <c r="T75" s="76"/>
    </row>
    <row r="76" spans="1:20" ht="57.75" customHeight="1" x14ac:dyDescent="0.25">
      <c r="A76" s="55">
        <v>7</v>
      </c>
      <c r="B76" s="56" t="s">
        <v>94</v>
      </c>
      <c r="C76" s="57" t="s">
        <v>62</v>
      </c>
      <c r="D76" s="58">
        <v>0</v>
      </c>
      <c r="E76" s="54">
        <v>1</v>
      </c>
      <c r="F76" s="59">
        <v>0</v>
      </c>
      <c r="G76" s="72">
        <v>600000</v>
      </c>
      <c r="H76" s="73"/>
      <c r="I76" s="73"/>
      <c r="J76" s="74"/>
      <c r="K76" s="72">
        <f t="shared" si="16"/>
        <v>600000</v>
      </c>
      <c r="L76" s="75"/>
      <c r="M76" s="75"/>
      <c r="N76" s="75"/>
      <c r="O76" s="76"/>
      <c r="P76" s="77" t="s">
        <v>95</v>
      </c>
      <c r="Q76" s="75"/>
      <c r="R76" s="75"/>
      <c r="S76" s="75"/>
      <c r="T76" s="76"/>
    </row>
    <row r="77" spans="1:20" ht="54" customHeight="1" x14ac:dyDescent="0.25">
      <c r="A77" s="55">
        <v>8</v>
      </c>
      <c r="B77" s="56" t="s">
        <v>96</v>
      </c>
      <c r="C77" s="57" t="s">
        <v>62</v>
      </c>
      <c r="D77" s="58">
        <v>0</v>
      </c>
      <c r="E77" s="54">
        <v>1</v>
      </c>
      <c r="F77" s="59">
        <v>0</v>
      </c>
      <c r="G77" s="72">
        <v>1423958.28</v>
      </c>
      <c r="H77" s="73"/>
      <c r="I77" s="73"/>
      <c r="J77" s="74"/>
      <c r="K77" s="72">
        <f t="shared" si="16"/>
        <v>1423958.28</v>
      </c>
      <c r="L77" s="75"/>
      <c r="M77" s="75"/>
      <c r="N77" s="75"/>
      <c r="O77" s="76"/>
      <c r="P77" s="77" t="s">
        <v>95</v>
      </c>
      <c r="Q77" s="75"/>
      <c r="R77" s="75"/>
      <c r="S77" s="75"/>
      <c r="T77" s="76"/>
    </row>
    <row r="78" spans="1:20" ht="48" customHeight="1" x14ac:dyDescent="0.25">
      <c r="A78" s="55">
        <v>9</v>
      </c>
      <c r="B78" s="56" t="s">
        <v>101</v>
      </c>
      <c r="C78" s="57" t="s">
        <v>62</v>
      </c>
      <c r="D78" s="58">
        <v>0</v>
      </c>
      <c r="E78" s="54">
        <v>1</v>
      </c>
      <c r="F78" s="59">
        <v>0</v>
      </c>
      <c r="G78" s="72">
        <v>622616.77</v>
      </c>
      <c r="H78" s="73"/>
      <c r="I78" s="73"/>
      <c r="J78" s="74"/>
      <c r="K78" s="72">
        <f t="shared" si="15"/>
        <v>622616.77</v>
      </c>
      <c r="L78" s="75"/>
      <c r="M78" s="75"/>
      <c r="N78" s="75"/>
      <c r="O78" s="76"/>
      <c r="P78" s="77" t="s">
        <v>95</v>
      </c>
      <c r="Q78" s="75"/>
      <c r="R78" s="75"/>
      <c r="S78" s="75"/>
      <c r="T78" s="76"/>
    </row>
    <row r="79" spans="1:20" ht="69.75" customHeight="1" x14ac:dyDescent="0.25">
      <c r="A79" s="60">
        <v>10</v>
      </c>
      <c r="B79" s="56" t="s">
        <v>97</v>
      </c>
      <c r="C79" s="57" t="s">
        <v>62</v>
      </c>
      <c r="D79" s="58">
        <v>0</v>
      </c>
      <c r="E79" s="54">
        <v>1</v>
      </c>
      <c r="F79" s="61">
        <v>0</v>
      </c>
      <c r="G79" s="78">
        <v>1000000</v>
      </c>
      <c r="H79" s="79"/>
      <c r="I79" s="79"/>
      <c r="J79" s="79"/>
      <c r="K79" s="72">
        <f t="shared" si="15"/>
        <v>1000000</v>
      </c>
      <c r="L79" s="75"/>
      <c r="M79" s="75"/>
      <c r="N79" s="75"/>
      <c r="O79" s="76"/>
      <c r="P79" s="80" t="s">
        <v>95</v>
      </c>
      <c r="Q79" s="81"/>
      <c r="R79" s="81"/>
      <c r="S79" s="81"/>
      <c r="T79" s="82"/>
    </row>
    <row r="80" spans="1:20" x14ac:dyDescent="0.25">
      <c r="A80" s="63" t="s">
        <v>90</v>
      </c>
      <c r="B80" s="63"/>
      <c r="C80" s="63"/>
      <c r="D80" s="63"/>
      <c r="E80" s="63"/>
      <c r="F80" s="62">
        <f>SUM(F68:F79)</f>
        <v>12762417.139999999</v>
      </c>
      <c r="G80" s="64">
        <f>SUM(G68:J79)</f>
        <v>14423810.099999998</v>
      </c>
      <c r="H80" s="65"/>
      <c r="I80" s="65"/>
      <c r="J80" s="65"/>
      <c r="K80" s="66">
        <f>SUM(K68:O79)</f>
        <v>1661392.9600000002</v>
      </c>
      <c r="L80" s="67"/>
      <c r="M80" s="67"/>
      <c r="N80" s="67"/>
      <c r="O80" s="68"/>
      <c r="P80" s="69"/>
      <c r="Q80" s="70"/>
      <c r="R80" s="70"/>
      <c r="S80" s="70"/>
      <c r="T80" s="71"/>
    </row>
  </sheetData>
  <mergeCells count="112">
    <mergeCell ref="A17:AS17"/>
    <mergeCell ref="A19:AS19"/>
    <mergeCell ref="A18:AS18"/>
    <mergeCell ref="W10:AB10"/>
    <mergeCell ref="A20:AS20"/>
    <mergeCell ref="G45:AR45"/>
    <mergeCell ref="A27:B27"/>
    <mergeCell ref="C27:AS27"/>
    <mergeCell ref="A30:AS30"/>
    <mergeCell ref="AG31:AS31"/>
    <mergeCell ref="T31:AF31"/>
    <mergeCell ref="A31:A32"/>
    <mergeCell ref="G31:S31"/>
    <mergeCell ref="B31:B32"/>
    <mergeCell ref="A43:AR43"/>
    <mergeCell ref="C31:C32"/>
    <mergeCell ref="D31:D32"/>
    <mergeCell ref="A44:AR44"/>
    <mergeCell ref="C28:AS28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C11:AS11"/>
    <mergeCell ref="B48:AB49"/>
    <mergeCell ref="AC10:AS10"/>
    <mergeCell ref="B7:D7"/>
    <mergeCell ref="R10:U10"/>
    <mergeCell ref="R11:U11"/>
    <mergeCell ref="B12:Q12"/>
    <mergeCell ref="R12:U12"/>
    <mergeCell ref="W11:AB11"/>
    <mergeCell ref="B10:B11"/>
    <mergeCell ref="F31:F32"/>
    <mergeCell ref="E31:E32"/>
    <mergeCell ref="A22:AS22"/>
    <mergeCell ref="A21:AS21"/>
    <mergeCell ref="A24:B24"/>
    <mergeCell ref="C24:AS24"/>
    <mergeCell ref="A23:AS23"/>
    <mergeCell ref="A25:B25"/>
    <mergeCell ref="C25:AS25"/>
    <mergeCell ref="A28:B28"/>
    <mergeCell ref="A14:AS14"/>
    <mergeCell ref="A16:AS16"/>
    <mergeCell ref="C26:AS26"/>
    <mergeCell ref="A26:B26"/>
    <mergeCell ref="A15:AS15"/>
    <mergeCell ref="G68:J68"/>
    <mergeCell ref="K68:O68"/>
    <mergeCell ref="P68:T68"/>
    <mergeCell ref="G69:J69"/>
    <mergeCell ref="K69:O69"/>
    <mergeCell ref="P69:T69"/>
    <mergeCell ref="A64:T64"/>
    <mergeCell ref="A65:A67"/>
    <mergeCell ref="B65:B67"/>
    <mergeCell ref="C65:E65"/>
    <mergeCell ref="F65:O65"/>
    <mergeCell ref="P65:T67"/>
    <mergeCell ref="C66:C67"/>
    <mergeCell ref="D66:D67"/>
    <mergeCell ref="E66:E67"/>
    <mergeCell ref="F66:F67"/>
    <mergeCell ref="G66:J67"/>
    <mergeCell ref="K66:O67"/>
    <mergeCell ref="P76:T76"/>
    <mergeCell ref="G77:J77"/>
    <mergeCell ref="K77:O77"/>
    <mergeCell ref="P77:T77"/>
    <mergeCell ref="G70:J70"/>
    <mergeCell ref="K70:O70"/>
    <mergeCell ref="P70:T70"/>
    <mergeCell ref="G71:J71"/>
    <mergeCell ref="K71:O71"/>
    <mergeCell ref="P71:T71"/>
    <mergeCell ref="A80:E80"/>
    <mergeCell ref="G80:J80"/>
    <mergeCell ref="K80:O80"/>
    <mergeCell ref="P80:T80"/>
    <mergeCell ref="G72:J72"/>
    <mergeCell ref="K72:O72"/>
    <mergeCell ref="P72:T72"/>
    <mergeCell ref="G73:J73"/>
    <mergeCell ref="K73:O73"/>
    <mergeCell ref="P73:T73"/>
    <mergeCell ref="G74:J74"/>
    <mergeCell ref="K74:O74"/>
    <mergeCell ref="P74:T74"/>
    <mergeCell ref="G75:J75"/>
    <mergeCell ref="K75:O75"/>
    <mergeCell ref="P75:T75"/>
    <mergeCell ref="G78:J78"/>
    <mergeCell ref="K78:O78"/>
    <mergeCell ref="P78:T78"/>
    <mergeCell ref="G79:J79"/>
    <mergeCell ref="K79:O79"/>
    <mergeCell ref="P79:T79"/>
    <mergeCell ref="G76:J76"/>
    <mergeCell ref="K76:O76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22</vt:lpstr>
      <vt:lpstr>'POA 22'!Área_de_impresión</vt:lpstr>
      <vt:lpstr>'POA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2024-07-31T18:20:56Z</cp:lastPrinted>
  <dcterms:created xsi:type="dcterms:W3CDTF">2017-07-26T16:38:31Z</dcterms:created>
  <dcterms:modified xsi:type="dcterms:W3CDTF">2024-07-31T18:22:45Z</dcterms:modified>
</cp:coreProperties>
</file>