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12" sheetId="1" r:id="rId1"/>
  </sheets>
  <definedNames>
    <definedName name="_xlnm.Print_Area" localSheetId="0">'PbR 12'!$A$1:$AS$149</definedName>
    <definedName name="_xlnm.Print_Titles" localSheetId="0">'PbR 12'!$1:$5</definedName>
  </definedNames>
  <calcPr calcId="162913"/>
</workbook>
</file>

<file path=xl/calcChain.xml><?xml version="1.0" encoding="utf-8"?>
<calcChain xmlns="http://schemas.openxmlformats.org/spreadsheetml/2006/main">
  <c r="AS104" i="1" l="1"/>
  <c r="AF104" i="1"/>
  <c r="S104" i="1"/>
  <c r="AS103" i="1"/>
  <c r="AF103" i="1"/>
  <c r="S103" i="1"/>
  <c r="AS102" i="1"/>
  <c r="AF102" i="1"/>
  <c r="S102" i="1"/>
  <c r="AS101" i="1"/>
  <c r="AF101" i="1"/>
  <c r="S101" i="1"/>
  <c r="G149" i="1"/>
  <c r="F149" i="1"/>
  <c r="K148" i="1"/>
  <c r="K147" i="1"/>
  <c r="K146" i="1"/>
  <c r="K145" i="1"/>
  <c r="K149" i="1" l="1"/>
  <c r="AS105" i="1"/>
  <c r="AS106" i="1"/>
  <c r="AS107" i="1" s="1"/>
  <c r="C11" i="1"/>
  <c r="R11" i="1" s="1"/>
  <c r="R12" i="1" s="1"/>
</calcChain>
</file>

<file path=xl/sharedStrings.xml><?xml version="1.0" encoding="utf-8"?>
<sst xmlns="http://schemas.openxmlformats.org/spreadsheetml/2006/main" count="193" uniqueCount="134">
  <si>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</si>
  <si>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</si>
  <si>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</si>
  <si>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</si>
  <si>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</si>
  <si>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</si>
  <si>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</si>
  <si>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</si>
  <si>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</si>
  <si>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</si>
  <si>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</si>
  <si>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</si>
  <si>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</si>
  <si>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</si>
  <si>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</si>
  <si>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</si>
  <si>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</si>
  <si>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</si>
  <si>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</si>
  <si>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</si>
  <si>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</si>
  <si>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</si>
  <si>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</si>
  <si>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</si>
  <si>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</si>
  <si>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</si>
  <si>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</si>
  <si>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</si>
  <si>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</si>
  <si>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</si>
  <si>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</si>
  <si>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</si>
  <si>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</si>
  <si>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</si>
  <si>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</si>
  <si>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</si>
  <si>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</si>
  <si>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</si>
  <si>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</si>
  <si>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</si>
  <si>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</si>
  <si>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</si>
  <si>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</si>
  <si>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</si>
  <si>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</si>
  <si>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</si>
  <si>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</si>
  <si>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</si>
  <si>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</si>
  <si>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</si>
  <si>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</si>
  <si>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</si>
  <si>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</si>
  <si>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</si>
  <si>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</si>
  <si>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</si>
  <si>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</si>
  <si>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</si>
  <si>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</si>
  <si>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</si>
  <si>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</si>
  <si>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</si>
  <si>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</si>
  <si>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</si>
  <si>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</si>
  <si>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Semestral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</si>
  <si>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</si>
  <si>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</si>
  <si>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</si>
  <si>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</si>
  <si>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</si>
  <si>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</si>
  <si>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</si>
  <si>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</si>
  <si>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</si>
  <si>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</si>
  <si>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</si>
  <si>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</si>
  <si>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</si>
  <si>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</si>
  <si>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</si>
  <si>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</si>
  <si>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</si>
  <si>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 xml:space="preserve">Alto número de población con carencia alimentaria el municipio.                                                                                      Desintegración familiar.                                                                                                                                                                                                                                                                        Alto indice de migración.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</si>
  <si>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</si>
  <si>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33 por el Fondo de Aportaciones para la Infraestructura Social Municipal(FAISM).  </t>
  </si>
  <si>
    <t>La población del municipio mejora el acceso a la alimentación.</t>
  </si>
  <si>
    <t>Contribuir a disminuir el número de población con carencia alimentaria el municipio, mediante el mejoramiento del acceso a la alimentación.</t>
  </si>
  <si>
    <t>Componente A</t>
  </si>
  <si>
    <t>La infraestructura para el Desarrollo Social y Humano es incrementada.</t>
  </si>
  <si>
    <t>Acción A1</t>
  </si>
  <si>
    <t>Porcentaje de recursos del FAISM asignados a la construcción de comedores comunitarios=(recursos del FAISM asignados a la construcción comedores comunitarios/Total de recursos del FAISM )*100.    PRFACCC=(RFACCC/TRF)*100</t>
  </si>
  <si>
    <t>Porcentaje de recursos del FAISM asignados a la construcción de comedores comunitarios.</t>
  </si>
  <si>
    <t>Informe anual de resultados de la Dirección de Obras Públicas y Desarrollo Social.</t>
  </si>
  <si>
    <t>Que se asignen los recursos del FAISM al municipio.</t>
  </si>
  <si>
    <t>Porcentaje de comedores comunitarios construidos.</t>
  </si>
  <si>
    <t>Porcentaje de comedores comunitarios construidos=(comedores comunitarios construidos/comedores comunitarios necesarios)*100.                                   PCCC=(CCC/CCN)*100</t>
  </si>
  <si>
    <t>Que exista en la población la carencia alimentaria.</t>
  </si>
  <si>
    <t>Porcentaje de población beneficiada con comedores comunitarios.</t>
  </si>
  <si>
    <t>Porcentaje de población beneficiada con comedores comunitarios=(población beneficiada con comedores comunitarios/Total de población con carencia alimentaria)*100                                        PPBCCC=(PBCCC/TPCCA)*100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</si>
  <si>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</si>
  <si>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</si>
  <si>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</si>
  <si>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</si>
  <si>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</si>
  <si>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</si>
  <si>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</si>
  <si>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</si>
  <si>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</si>
  <si>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>2</t>
  </si>
  <si>
    <t>3</t>
  </si>
  <si>
    <t>Construcción de Comedor Público en la localidad de Zacatepec.</t>
  </si>
  <si>
    <t>DOP/AC/004-24</t>
  </si>
  <si>
    <t>Construcción de Comedor Público en la localidad de Tlachichuli.</t>
  </si>
  <si>
    <t>Construcción de Comedor Público en la localidad de Villa de Guadalupe.</t>
  </si>
  <si>
    <t xml:space="preserve">PRESUPUESTO BASADO EN RESULTADOS (PbR) MODIFICADO EJERCICIO 2024. </t>
  </si>
  <si>
    <t>Construcción de Comedores Comunitarios.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</si>
  <si>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</si>
  <si>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</si>
  <si>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</si>
  <si>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</si>
  <si>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</si>
  <si>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</si>
  <si>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</si>
  <si>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</si>
  <si>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</si>
  <si>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</si>
  <si>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</si>
  <si>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Ajuste presupuestal</t>
  </si>
  <si>
    <t>Construcción de comedor comunitario en la localidad de Zompantitlan.</t>
  </si>
  <si>
    <t>Obra nueva</t>
  </si>
  <si>
    <t>TOTALES</t>
  </si>
  <si>
    <t>4</t>
  </si>
  <si>
    <t>NOTA: El Programa 12. Alimentación Comunitaria; incrementó $ 267,531.31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</si>
</sst>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2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165" fontId="26" fillId="0" borderId="6" xfId="0" applyNumberFormat="1" applyFont="1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/>
    </xf>
    <xf numFmtId="165" fontId="26" fillId="0" borderId="6" xfId="0" applyNumberFormat="1" applyFont="1" applyBorder="1"/>
    <xf numFmtId="0" fontId="26" fillId="0" borderId="6" xfId="0" applyFont="1" applyBorder="1"/>
    <xf numFmtId="165" fontId="26" fillId="0" borderId="2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7" fillId="9" borderId="30" xfId="0" applyFont="1" applyFill="1" applyBorder="1" applyAlignment="1">
      <alignment horizontal="center" vertical="center"/>
    </xf>
    <xf numFmtId="0" fontId="27" fillId="9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2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2" xfId="5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114</xdr:row>
      <xdr:rowOff>142876</xdr:rowOff>
    </xdr:from>
    <xdr:to>
      <xdr:col>44</xdr:col>
      <xdr:colOff>559594</xdr:colOff>
      <xdr:row>125</xdr:row>
      <xdr:rowOff>0</xdr:rowOff>
    </xdr:to>
    <xdr:grpSp>
      <xdr:nvGrpSpPr>
        <xdr:cNvPr id="2" name="Grupo 1"/>
        <xdr:cNvGrpSpPr/>
      </xdr:nvGrpSpPr>
      <xdr:grpSpPr>
        <a:xfrm>
          <a:off x="871538" y="41252776"/>
          <a:ext cx="14289881" cy="1952624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9"/>
  <sheetViews>
    <sheetView tabSelected="1" view="pageBreakPreview" topLeftCell="A127" zoomScaleSheetLayoutView="100" workbookViewId="0">
      <selection activeCell="A133" sqref="A133:XFD13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56" t="s">
        <v>33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</row>
    <row r="2" spans="1:47" ht="11.25" customHeight="1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</row>
    <row r="3" spans="1:47" ht="19.5" customHeight="1" x14ac:dyDescent="0.25">
      <c r="A3" s="158" t="s">
        <v>115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</row>
    <row r="4" spans="1:47" ht="11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</row>
    <row r="5" spans="1:47" ht="12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</row>
    <row r="6" spans="1:47" ht="8.25" customHeight="1" x14ac:dyDescent="0.25">
      <c r="A6" s="176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8"/>
    </row>
    <row r="7" spans="1:47" ht="19.5" customHeight="1" x14ac:dyDescent="0.25">
      <c r="A7" s="29"/>
      <c r="B7" s="160" t="s">
        <v>26</v>
      </c>
      <c r="C7" s="160"/>
      <c r="D7" s="160"/>
      <c r="E7" s="160" t="s">
        <v>77</v>
      </c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29"/>
      <c r="W7" s="162" t="s">
        <v>21</v>
      </c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31"/>
      <c r="AU7" s="30"/>
    </row>
    <row r="8" spans="1:47" ht="46.5" customHeight="1" x14ac:dyDescent="0.25">
      <c r="A8" s="29"/>
      <c r="B8" s="159" t="s">
        <v>39</v>
      </c>
      <c r="C8" s="159"/>
      <c r="D8" s="159"/>
      <c r="E8" s="169" t="s">
        <v>78</v>
      </c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1"/>
      <c r="V8" s="29"/>
      <c r="W8" s="161" t="s">
        <v>13</v>
      </c>
      <c r="X8" s="161"/>
      <c r="Y8" s="161"/>
      <c r="Z8" s="161"/>
      <c r="AA8" s="161"/>
      <c r="AB8" s="161"/>
      <c r="AC8" s="167" t="s">
        <v>41</v>
      </c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34"/>
      <c r="AU8" s="32"/>
    </row>
    <row r="9" spans="1:47" ht="19.5" customHeight="1" x14ac:dyDescent="0.25">
      <c r="A9" s="29"/>
      <c r="B9" s="164" t="s">
        <v>36</v>
      </c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6"/>
      <c r="V9" s="29"/>
      <c r="W9" s="161" t="s">
        <v>14</v>
      </c>
      <c r="X9" s="161"/>
      <c r="Y9" s="161"/>
      <c r="Z9" s="161"/>
      <c r="AA9" s="161"/>
      <c r="AB9" s="161"/>
      <c r="AC9" s="167" t="s">
        <v>66</v>
      </c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34"/>
      <c r="AU9" s="32"/>
    </row>
    <row r="10" spans="1:47" ht="27.75" customHeight="1" x14ac:dyDescent="0.25">
      <c r="A10" s="29"/>
      <c r="B10" s="185" t="s">
        <v>78</v>
      </c>
      <c r="C10" s="193" t="s">
        <v>79</v>
      </c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5"/>
      <c r="R10" s="175" t="s">
        <v>40</v>
      </c>
      <c r="S10" s="175"/>
      <c r="T10" s="175"/>
      <c r="U10" s="175"/>
      <c r="V10" s="29"/>
      <c r="W10" s="161" t="s">
        <v>17</v>
      </c>
      <c r="X10" s="161"/>
      <c r="Y10" s="161"/>
      <c r="Z10" s="161"/>
      <c r="AA10" s="161"/>
      <c r="AB10" s="161"/>
      <c r="AC10" s="167" t="s">
        <v>67</v>
      </c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34"/>
      <c r="AU10" s="32"/>
    </row>
    <row r="11" spans="1:47" ht="27" customHeight="1" x14ac:dyDescent="0.25">
      <c r="A11" s="29"/>
      <c r="B11" s="186"/>
      <c r="C11" s="196">
        <f>AS105</f>
        <v>6776801.8900000006</v>
      </c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8"/>
      <c r="R11" s="179">
        <f>G11+C11</f>
        <v>6776801.8900000006</v>
      </c>
      <c r="S11" s="180"/>
      <c r="T11" s="180"/>
      <c r="U11" s="180"/>
      <c r="V11" s="29"/>
      <c r="W11" s="184" t="s">
        <v>38</v>
      </c>
      <c r="X11" s="184"/>
      <c r="Y11" s="184"/>
      <c r="Z11" s="184"/>
      <c r="AA11" s="184"/>
      <c r="AB11" s="184"/>
      <c r="AC11" s="173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35"/>
      <c r="AU11" s="33"/>
    </row>
    <row r="12" spans="1:47" ht="27" customHeight="1" x14ac:dyDescent="0.25">
      <c r="A12" s="37"/>
      <c r="B12" s="199" t="s">
        <v>103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1"/>
      <c r="R12" s="187">
        <f>R11+R9</f>
        <v>6776801.8900000006</v>
      </c>
      <c r="S12" s="188"/>
      <c r="T12" s="188"/>
      <c r="U12" s="189"/>
      <c r="V12" s="37"/>
      <c r="W12" s="38"/>
      <c r="X12" s="38"/>
      <c r="Y12" s="38"/>
      <c r="Z12" s="38"/>
      <c r="AA12" s="38"/>
      <c r="AB12" s="38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</row>
    <row r="13" spans="1:47" ht="27" customHeight="1" x14ac:dyDescent="0.25">
      <c r="A13" s="40"/>
      <c r="B13" s="47"/>
      <c r="C13" s="172"/>
      <c r="D13" s="172"/>
      <c r="E13" s="172"/>
      <c r="F13" s="17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0"/>
      <c r="S13" s="191"/>
      <c r="T13" s="191"/>
      <c r="U13" s="191"/>
      <c r="V13" s="40"/>
      <c r="W13" s="38"/>
      <c r="X13" s="38"/>
      <c r="Y13" s="38"/>
      <c r="Z13" s="38"/>
      <c r="AA13" s="38"/>
      <c r="AB13" s="38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spans="1:47" ht="27" customHeight="1" x14ac:dyDescent="0.25">
      <c r="A14" s="40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2"/>
      <c r="S14" s="183"/>
      <c r="T14" s="183"/>
      <c r="U14" s="183"/>
      <c r="V14" s="40"/>
      <c r="W14" s="38"/>
      <c r="X14" s="38"/>
      <c r="Y14" s="38"/>
      <c r="Z14" s="38"/>
      <c r="AA14" s="38"/>
      <c r="AB14" s="38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spans="1:47" ht="12" customHeight="1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</row>
    <row r="16" spans="1:47" ht="30" customHeight="1" x14ac:dyDescent="0.25">
      <c r="A16" s="202" t="s">
        <v>108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4"/>
    </row>
    <row r="17" spans="1:47" s="8" customFormat="1" ht="20.100000000000001" customHeight="1" x14ac:dyDescent="0.25">
      <c r="A17" s="141" t="s">
        <v>16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3"/>
      <c r="AU17" s="9"/>
    </row>
    <row r="18" spans="1:47" s="10" customFormat="1" ht="30" customHeight="1" x14ac:dyDescent="0.25">
      <c r="A18" s="144" t="s">
        <v>104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6"/>
      <c r="AU18" s="1"/>
    </row>
    <row r="19" spans="1:47" s="10" customFormat="1" ht="20.100000000000001" customHeight="1" x14ac:dyDescent="0.25">
      <c r="A19" s="141" t="s">
        <v>15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3"/>
      <c r="AU19" s="1"/>
    </row>
    <row r="20" spans="1:47" s="10" customFormat="1" ht="30" customHeight="1" x14ac:dyDescent="0.25">
      <c r="A20" s="144" t="s">
        <v>105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6"/>
      <c r="AU20" s="1"/>
    </row>
    <row r="21" spans="1:47" s="10" customFormat="1" ht="20.100000000000001" customHeight="1" x14ac:dyDescent="0.25">
      <c r="A21" s="141" t="s">
        <v>22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3"/>
      <c r="AU21" s="1"/>
    </row>
    <row r="22" spans="1:47" s="10" customFormat="1" ht="33" customHeight="1" x14ac:dyDescent="0.25">
      <c r="A22" s="144" t="s">
        <v>106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6"/>
      <c r="AU22" s="1"/>
    </row>
    <row r="23" spans="1:47" s="10" customFormat="1" ht="20.100000000000001" customHeight="1" x14ac:dyDescent="0.25">
      <c r="A23" s="141" t="s">
        <v>20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3"/>
      <c r="AU23" s="1"/>
    </row>
    <row r="24" spans="1:47" s="10" customFormat="1" ht="71.25" customHeight="1" x14ac:dyDescent="0.25">
      <c r="A24" s="144" t="s">
        <v>107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6"/>
      <c r="AU24" s="1"/>
    </row>
    <row r="25" spans="1:47" s="10" customFormat="1" ht="30" customHeight="1" x14ac:dyDescent="0.25">
      <c r="A25" s="148" t="s">
        <v>68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50"/>
      <c r="AU25" s="1"/>
    </row>
    <row r="26" spans="1:47" s="10" customFormat="1" ht="30" customHeight="1" x14ac:dyDescent="0.25">
      <c r="A26" s="144" t="s">
        <v>23</v>
      </c>
      <c r="B26" s="147"/>
      <c r="C26" s="151" t="s">
        <v>69</v>
      </c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3"/>
      <c r="AU26" s="1"/>
    </row>
    <row r="27" spans="1:47" s="10" customFormat="1" ht="30" customHeight="1" x14ac:dyDescent="0.25">
      <c r="A27" s="144" t="s">
        <v>24</v>
      </c>
      <c r="B27" s="147"/>
      <c r="C27" s="151" t="s">
        <v>70</v>
      </c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3"/>
      <c r="AU27" s="1"/>
    </row>
    <row r="28" spans="1:47" s="10" customFormat="1" ht="30" customHeight="1" x14ac:dyDescent="0.25">
      <c r="A28" s="154" t="s">
        <v>25</v>
      </c>
      <c r="B28" s="155"/>
      <c r="C28" s="216" t="s">
        <v>71</v>
      </c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8"/>
      <c r="AU28" s="1"/>
    </row>
    <row r="29" spans="1:47" s="10" customFormat="1" ht="30" customHeight="1" x14ac:dyDescent="0.25">
      <c r="A29" s="144" t="s">
        <v>35</v>
      </c>
      <c r="B29" s="147"/>
      <c r="C29" s="151" t="s">
        <v>81</v>
      </c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3"/>
      <c r="AU29" s="1"/>
    </row>
    <row r="30" spans="1:47" ht="29.25" customHeight="1" x14ac:dyDescent="0.25">
      <c r="A30" s="154" t="s">
        <v>34</v>
      </c>
      <c r="B30" s="155"/>
      <c r="C30" s="216" t="s">
        <v>80</v>
      </c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8"/>
    </row>
    <row r="31" spans="1:47" ht="9" customHeigh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1"/>
      <c r="AN31" s="21"/>
      <c r="AO31" s="21"/>
      <c r="AP31" s="21"/>
      <c r="AQ31" s="21"/>
      <c r="AR31" s="21"/>
      <c r="AS31" s="21"/>
    </row>
    <row r="32" spans="1:47" ht="23.25" customHeight="1" x14ac:dyDescent="0.25">
      <c r="A32" s="130" t="s">
        <v>42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2"/>
    </row>
    <row r="33" spans="1:45" ht="9.75" customHeigh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21"/>
      <c r="AN33" s="21"/>
      <c r="AO33" s="21"/>
      <c r="AP33" s="21"/>
      <c r="AQ33" s="21"/>
      <c r="AR33" s="21"/>
      <c r="AS33" s="21"/>
    </row>
    <row r="34" spans="1:45" ht="19.5" customHeight="1" x14ac:dyDescent="0.25">
      <c r="A34" s="19"/>
      <c r="B34" s="139" t="s">
        <v>43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40" t="s">
        <v>44</v>
      </c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</row>
    <row r="35" spans="1:45" ht="84" customHeight="1" x14ac:dyDescent="0.25">
      <c r="A35" s="19"/>
      <c r="B35" s="128" t="s">
        <v>45</v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29" t="s">
        <v>85</v>
      </c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</row>
    <row r="36" spans="1:45" ht="19.5" customHeight="1" x14ac:dyDescent="0.25">
      <c r="A36" s="19"/>
      <c r="B36" s="139" t="s">
        <v>46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40" t="s">
        <v>47</v>
      </c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</row>
    <row r="37" spans="1:45" ht="105.75" customHeight="1" x14ac:dyDescent="0.25">
      <c r="A37" s="19"/>
      <c r="B37" s="128" t="s">
        <v>72</v>
      </c>
      <c r="C37" s="128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9" t="s">
        <v>83</v>
      </c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</row>
    <row r="38" spans="1:45" ht="30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21"/>
      <c r="AN38" s="21"/>
      <c r="AO38" s="21"/>
      <c r="AP38" s="21"/>
      <c r="AQ38" s="21"/>
      <c r="AR38" s="21"/>
      <c r="AS38" s="21"/>
    </row>
    <row r="39" spans="1:45" ht="19.5" customHeight="1" x14ac:dyDescent="0.25">
      <c r="A39" s="19"/>
      <c r="B39" s="139" t="s">
        <v>48</v>
      </c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40" t="s">
        <v>49</v>
      </c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</row>
    <row r="40" spans="1:45" ht="129.75" customHeight="1" x14ac:dyDescent="0.25">
      <c r="A40" s="19"/>
      <c r="B40" s="128" t="s">
        <v>73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9" t="s">
        <v>84</v>
      </c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</row>
    <row r="41" spans="1:45" ht="9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1"/>
      <c r="AN41" s="21"/>
      <c r="AO41" s="21"/>
      <c r="AP41" s="21"/>
      <c r="AQ41" s="21"/>
      <c r="AR41" s="21"/>
      <c r="AS41" s="21"/>
    </row>
    <row r="42" spans="1:45" ht="19.5" customHeight="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1"/>
      <c r="AN42" s="21"/>
      <c r="AO42" s="21"/>
      <c r="AP42" s="21"/>
      <c r="AQ42" s="21"/>
      <c r="AR42" s="21"/>
      <c r="AS42" s="21"/>
    </row>
    <row r="43" spans="1:45" ht="19.5" customHeight="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21"/>
      <c r="AN43" s="21"/>
      <c r="AO43" s="21"/>
      <c r="AP43" s="21"/>
      <c r="AQ43" s="21"/>
      <c r="AR43" s="21"/>
      <c r="AS43" s="21"/>
    </row>
    <row r="44" spans="1:45" ht="19.5" customHeight="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21"/>
      <c r="AN44" s="21"/>
      <c r="AO44" s="21"/>
      <c r="AP44" s="21"/>
      <c r="AQ44" s="21"/>
      <c r="AR44" s="21"/>
      <c r="AS44" s="21"/>
    </row>
    <row r="45" spans="1:45" ht="19.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21"/>
      <c r="AN45" s="21"/>
      <c r="AO45" s="21"/>
      <c r="AP45" s="21"/>
      <c r="AQ45" s="21"/>
      <c r="AR45" s="21"/>
      <c r="AS45" s="21"/>
    </row>
    <row r="46" spans="1:45" ht="19.5" customHeigh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1"/>
      <c r="AN46" s="21"/>
      <c r="AO46" s="21"/>
      <c r="AP46" s="21"/>
      <c r="AQ46" s="21"/>
      <c r="AR46" s="21"/>
      <c r="AS46" s="21"/>
    </row>
    <row r="47" spans="1:45" ht="19.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21"/>
      <c r="AN47" s="21"/>
      <c r="AO47" s="21"/>
      <c r="AP47" s="21"/>
      <c r="AQ47" s="21"/>
      <c r="AR47" s="21"/>
      <c r="AS47" s="21"/>
    </row>
    <row r="48" spans="1:45" ht="19.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21"/>
      <c r="AN48" s="21"/>
      <c r="AO48" s="21"/>
      <c r="AP48" s="21"/>
      <c r="AQ48" s="21"/>
      <c r="AR48" s="21"/>
      <c r="AS48" s="21"/>
    </row>
    <row r="49" spans="1:45" ht="19.5" customHeigh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21"/>
      <c r="AN49" s="21"/>
      <c r="AO49" s="21"/>
      <c r="AP49" s="21"/>
      <c r="AQ49" s="21"/>
      <c r="AR49" s="21"/>
      <c r="AS49" s="21"/>
    </row>
    <row r="50" spans="1:45" ht="19.5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21"/>
      <c r="AN50" s="21"/>
      <c r="AO50" s="21"/>
      <c r="AP50" s="21"/>
      <c r="AQ50" s="21"/>
      <c r="AR50" s="21"/>
      <c r="AS50" s="21"/>
    </row>
    <row r="51" spans="1:45" ht="19.5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21"/>
      <c r="AN51" s="21"/>
      <c r="AO51" s="21"/>
      <c r="AP51" s="21"/>
      <c r="AQ51" s="21"/>
      <c r="AR51" s="21"/>
      <c r="AS51" s="21"/>
    </row>
    <row r="52" spans="1:45" ht="19.5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21"/>
      <c r="AN52" s="21"/>
      <c r="AO52" s="21"/>
      <c r="AP52" s="21"/>
      <c r="AQ52" s="21"/>
      <c r="AR52" s="21"/>
      <c r="AS52" s="21"/>
    </row>
    <row r="53" spans="1:45" ht="19.5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21"/>
      <c r="AN53" s="21"/>
      <c r="AO53" s="21"/>
      <c r="AP53" s="21"/>
      <c r="AQ53" s="21"/>
      <c r="AR53" s="21"/>
      <c r="AS53" s="21"/>
    </row>
    <row r="54" spans="1:45" ht="19.5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21"/>
      <c r="AN54" s="21"/>
      <c r="AO54" s="21"/>
      <c r="AP54" s="21"/>
      <c r="AQ54" s="21"/>
      <c r="AR54" s="21"/>
      <c r="AS54" s="21"/>
    </row>
    <row r="55" spans="1:45" ht="19.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21"/>
      <c r="AN55" s="21"/>
      <c r="AO55" s="21"/>
      <c r="AP55" s="21"/>
      <c r="AQ55" s="21"/>
      <c r="AR55" s="21"/>
      <c r="AS55" s="21"/>
    </row>
    <row r="56" spans="1:45" ht="19.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21"/>
      <c r="AN56" s="21"/>
      <c r="AO56" s="21"/>
      <c r="AP56" s="21"/>
      <c r="AQ56" s="21"/>
      <c r="AR56" s="21"/>
      <c r="AS56" s="21"/>
    </row>
    <row r="57" spans="1:45" ht="19.5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21"/>
      <c r="AN57" s="21"/>
      <c r="AO57" s="21"/>
      <c r="AP57" s="21"/>
      <c r="AQ57" s="21"/>
      <c r="AR57" s="21"/>
      <c r="AS57" s="21"/>
    </row>
    <row r="58" spans="1:45" ht="19.5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21"/>
      <c r="AN58" s="21"/>
      <c r="AO58" s="21"/>
      <c r="AP58" s="21"/>
      <c r="AQ58" s="21"/>
      <c r="AR58" s="21"/>
      <c r="AS58" s="21"/>
    </row>
    <row r="59" spans="1:45" ht="19.5" customHeight="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21"/>
      <c r="AN59" s="21"/>
      <c r="AO59" s="21"/>
      <c r="AP59" s="21"/>
      <c r="AQ59" s="21"/>
      <c r="AR59" s="21"/>
      <c r="AS59" s="21"/>
    </row>
    <row r="60" spans="1:45" ht="19.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21"/>
      <c r="AN60" s="21"/>
      <c r="AO60" s="21"/>
      <c r="AP60" s="21"/>
      <c r="AQ60" s="21"/>
      <c r="AR60" s="21"/>
      <c r="AS60" s="21"/>
    </row>
    <row r="61" spans="1:45" ht="19.5" customHeight="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21"/>
      <c r="AN61" s="21"/>
      <c r="AO61" s="21"/>
      <c r="AP61" s="21"/>
      <c r="AQ61" s="21"/>
      <c r="AR61" s="21"/>
      <c r="AS61" s="21"/>
    </row>
    <row r="62" spans="1:45" ht="19.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21"/>
      <c r="AN62" s="21"/>
      <c r="AO62" s="21"/>
      <c r="AP62" s="21"/>
      <c r="AQ62" s="21"/>
      <c r="AR62" s="21"/>
      <c r="AS62" s="21"/>
    </row>
    <row r="63" spans="1:45" ht="19.5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21"/>
      <c r="AN63" s="21"/>
      <c r="AO63" s="21"/>
      <c r="AP63" s="21"/>
      <c r="AQ63" s="21"/>
      <c r="AR63" s="21"/>
      <c r="AS63" s="21"/>
    </row>
    <row r="64" spans="1:45" ht="19.5" customHeight="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21"/>
      <c r="AN64" s="21"/>
      <c r="AO64" s="21"/>
      <c r="AP64" s="21"/>
      <c r="AQ64" s="21"/>
      <c r="AR64" s="21"/>
      <c r="AS64" s="21"/>
    </row>
    <row r="65" spans="1:45" ht="19.5" customHeight="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21"/>
      <c r="AN65" s="21"/>
      <c r="AO65" s="21"/>
      <c r="AP65" s="21"/>
      <c r="AQ65" s="21"/>
      <c r="AR65" s="21"/>
      <c r="AS65" s="21"/>
    </row>
    <row r="66" spans="1:45" ht="19.5" customHeight="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21"/>
      <c r="AN66" s="21"/>
      <c r="AO66" s="21"/>
      <c r="AP66" s="21"/>
      <c r="AQ66" s="21"/>
      <c r="AR66" s="21"/>
      <c r="AS66" s="21"/>
    </row>
    <row r="67" spans="1:45" ht="23.25" customHeight="1" x14ac:dyDescent="0.25">
      <c r="A67" s="130" t="s">
        <v>50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2"/>
    </row>
    <row r="68" spans="1:45" ht="20.25" customHeight="1" x14ac:dyDescent="0.25">
      <c r="A68" s="133" t="s">
        <v>19</v>
      </c>
      <c r="B68" s="127" t="s">
        <v>51</v>
      </c>
      <c r="C68" s="127" t="s">
        <v>52</v>
      </c>
      <c r="D68" s="127"/>
      <c r="E68" s="127"/>
      <c r="F68" s="127"/>
      <c r="G68" s="127" t="s">
        <v>53</v>
      </c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 t="s">
        <v>54</v>
      </c>
      <c r="AI68" s="127"/>
      <c r="AJ68" s="127"/>
      <c r="AK68" s="127"/>
      <c r="AL68" s="127"/>
      <c r="AM68" s="127"/>
      <c r="AN68" s="127"/>
      <c r="AO68" s="127"/>
      <c r="AP68" s="134" t="s">
        <v>55</v>
      </c>
      <c r="AQ68" s="134"/>
      <c r="AR68" s="134"/>
      <c r="AS68" s="134"/>
    </row>
    <row r="69" spans="1:45" ht="23.25" customHeight="1" x14ac:dyDescent="0.25">
      <c r="A69" s="133"/>
      <c r="B69" s="127"/>
      <c r="C69" s="127"/>
      <c r="D69" s="127"/>
      <c r="E69" s="127"/>
      <c r="F69" s="127"/>
      <c r="G69" s="127" t="s">
        <v>56</v>
      </c>
      <c r="H69" s="127"/>
      <c r="I69" s="127"/>
      <c r="J69" s="127"/>
      <c r="K69" s="127"/>
      <c r="L69" s="127"/>
      <c r="M69" s="127"/>
      <c r="N69" s="127"/>
      <c r="O69" s="127"/>
      <c r="P69" s="135" t="s">
        <v>57</v>
      </c>
      <c r="Q69" s="136"/>
      <c r="R69" s="136"/>
      <c r="S69" s="136"/>
      <c r="T69" s="136"/>
      <c r="U69" s="136"/>
      <c r="V69" s="136"/>
      <c r="W69" s="136"/>
      <c r="X69" s="136"/>
      <c r="Y69" s="136"/>
      <c r="Z69" s="137"/>
      <c r="AA69" s="138" t="s">
        <v>58</v>
      </c>
      <c r="AB69" s="138"/>
      <c r="AC69" s="138"/>
      <c r="AD69" s="138"/>
      <c r="AE69" s="127" t="s">
        <v>59</v>
      </c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34"/>
      <c r="AQ69" s="134"/>
      <c r="AR69" s="134"/>
      <c r="AS69" s="134"/>
    </row>
    <row r="70" spans="1:45" ht="123" customHeight="1" x14ac:dyDescent="0.25">
      <c r="A70" s="42">
        <v>1</v>
      </c>
      <c r="B70" s="43" t="s">
        <v>60</v>
      </c>
      <c r="C70" s="124" t="s">
        <v>87</v>
      </c>
      <c r="D70" s="125"/>
      <c r="E70" s="125"/>
      <c r="F70" s="126"/>
      <c r="G70" s="111" t="s">
        <v>98</v>
      </c>
      <c r="H70" s="111"/>
      <c r="I70" s="111"/>
      <c r="J70" s="111"/>
      <c r="K70" s="111"/>
      <c r="L70" s="111"/>
      <c r="M70" s="111"/>
      <c r="N70" s="111"/>
      <c r="O70" s="111"/>
      <c r="P70" s="112" t="s">
        <v>99</v>
      </c>
      <c r="Q70" s="113"/>
      <c r="R70" s="113"/>
      <c r="S70" s="113"/>
      <c r="T70" s="113"/>
      <c r="U70" s="113"/>
      <c r="V70" s="113"/>
      <c r="W70" s="113"/>
      <c r="X70" s="113"/>
      <c r="Y70" s="113"/>
      <c r="Z70" s="114"/>
      <c r="AA70" s="111" t="s">
        <v>61</v>
      </c>
      <c r="AB70" s="111"/>
      <c r="AC70" s="111"/>
      <c r="AD70" s="111"/>
      <c r="AE70" s="111" t="s">
        <v>62</v>
      </c>
      <c r="AF70" s="127"/>
      <c r="AG70" s="127"/>
      <c r="AH70" s="115" t="s">
        <v>93</v>
      </c>
      <c r="AI70" s="116"/>
      <c r="AJ70" s="116"/>
      <c r="AK70" s="116"/>
      <c r="AL70" s="116"/>
      <c r="AM70" s="116"/>
      <c r="AN70" s="116"/>
      <c r="AO70" s="117"/>
      <c r="AP70" s="118" t="s">
        <v>97</v>
      </c>
      <c r="AQ70" s="118"/>
      <c r="AR70" s="118"/>
      <c r="AS70" s="118"/>
    </row>
    <row r="71" spans="1:45" ht="111" customHeight="1" x14ac:dyDescent="0.25">
      <c r="A71" s="44">
        <v>2</v>
      </c>
      <c r="B71" s="45" t="s">
        <v>63</v>
      </c>
      <c r="C71" s="124" t="s">
        <v>86</v>
      </c>
      <c r="D71" s="125"/>
      <c r="E71" s="125"/>
      <c r="F71" s="126"/>
      <c r="G71" s="115" t="s">
        <v>74</v>
      </c>
      <c r="H71" s="116"/>
      <c r="I71" s="116"/>
      <c r="J71" s="116"/>
      <c r="K71" s="116"/>
      <c r="L71" s="116"/>
      <c r="M71" s="116"/>
      <c r="N71" s="116"/>
      <c r="O71" s="117"/>
      <c r="P71" s="112" t="s">
        <v>75</v>
      </c>
      <c r="Q71" s="113"/>
      <c r="R71" s="113"/>
      <c r="S71" s="113"/>
      <c r="T71" s="113"/>
      <c r="U71" s="113"/>
      <c r="V71" s="113"/>
      <c r="W71" s="113"/>
      <c r="X71" s="113"/>
      <c r="Y71" s="113"/>
      <c r="Z71" s="114"/>
      <c r="AA71" s="111" t="s">
        <v>61</v>
      </c>
      <c r="AB71" s="111"/>
      <c r="AC71" s="111"/>
      <c r="AD71" s="111"/>
      <c r="AE71" s="111" t="s">
        <v>62</v>
      </c>
      <c r="AF71" s="111"/>
      <c r="AG71" s="111"/>
      <c r="AH71" s="115" t="s">
        <v>93</v>
      </c>
      <c r="AI71" s="116"/>
      <c r="AJ71" s="116"/>
      <c r="AK71" s="116"/>
      <c r="AL71" s="116"/>
      <c r="AM71" s="116"/>
      <c r="AN71" s="116"/>
      <c r="AO71" s="117"/>
      <c r="AP71" s="118" t="s">
        <v>76</v>
      </c>
      <c r="AQ71" s="118"/>
      <c r="AR71" s="118"/>
      <c r="AS71" s="118"/>
    </row>
    <row r="72" spans="1:45" ht="84" customHeight="1" x14ac:dyDescent="0.25">
      <c r="A72" s="44">
        <v>3</v>
      </c>
      <c r="B72" s="45" t="s">
        <v>88</v>
      </c>
      <c r="C72" s="110" t="s">
        <v>89</v>
      </c>
      <c r="D72" s="110"/>
      <c r="E72" s="110"/>
      <c r="F72" s="110"/>
      <c r="G72" s="111" t="s">
        <v>95</v>
      </c>
      <c r="H72" s="111"/>
      <c r="I72" s="111"/>
      <c r="J72" s="111"/>
      <c r="K72" s="111"/>
      <c r="L72" s="111"/>
      <c r="M72" s="111"/>
      <c r="N72" s="111"/>
      <c r="O72" s="111"/>
      <c r="P72" s="112" t="s">
        <v>96</v>
      </c>
      <c r="Q72" s="113"/>
      <c r="R72" s="113"/>
      <c r="S72" s="113"/>
      <c r="T72" s="113"/>
      <c r="U72" s="113"/>
      <c r="V72" s="113"/>
      <c r="W72" s="113"/>
      <c r="X72" s="113"/>
      <c r="Y72" s="113"/>
      <c r="Z72" s="114"/>
      <c r="AA72" s="111" t="s">
        <v>65</v>
      </c>
      <c r="AB72" s="111"/>
      <c r="AC72" s="111"/>
      <c r="AD72" s="111"/>
      <c r="AE72" s="111" t="s">
        <v>64</v>
      </c>
      <c r="AF72" s="111"/>
      <c r="AG72" s="111"/>
      <c r="AH72" s="115" t="s">
        <v>93</v>
      </c>
      <c r="AI72" s="116"/>
      <c r="AJ72" s="116"/>
      <c r="AK72" s="116"/>
      <c r="AL72" s="116"/>
      <c r="AM72" s="116"/>
      <c r="AN72" s="116"/>
      <c r="AO72" s="117"/>
      <c r="AP72" s="118" t="s">
        <v>97</v>
      </c>
      <c r="AQ72" s="118"/>
      <c r="AR72" s="118"/>
      <c r="AS72" s="118"/>
    </row>
    <row r="73" spans="1:45" ht="101.25" customHeight="1" x14ac:dyDescent="0.25">
      <c r="A73" s="44">
        <v>4</v>
      </c>
      <c r="B73" s="45" t="s">
        <v>90</v>
      </c>
      <c r="C73" s="119" t="s">
        <v>116</v>
      </c>
      <c r="D73" s="119"/>
      <c r="E73" s="119"/>
      <c r="F73" s="119"/>
      <c r="G73" s="111" t="s">
        <v>92</v>
      </c>
      <c r="H73" s="111"/>
      <c r="I73" s="111"/>
      <c r="J73" s="111"/>
      <c r="K73" s="111"/>
      <c r="L73" s="111"/>
      <c r="M73" s="111"/>
      <c r="N73" s="111"/>
      <c r="O73" s="111"/>
      <c r="P73" s="112" t="s">
        <v>91</v>
      </c>
      <c r="Q73" s="113"/>
      <c r="R73" s="113"/>
      <c r="S73" s="113"/>
      <c r="T73" s="113"/>
      <c r="U73" s="113"/>
      <c r="V73" s="113"/>
      <c r="W73" s="113"/>
      <c r="X73" s="113"/>
      <c r="Y73" s="113"/>
      <c r="Z73" s="114"/>
      <c r="AA73" s="111" t="s">
        <v>65</v>
      </c>
      <c r="AB73" s="111"/>
      <c r="AC73" s="111"/>
      <c r="AD73" s="111"/>
      <c r="AE73" s="111" t="s">
        <v>64</v>
      </c>
      <c r="AF73" s="111"/>
      <c r="AG73" s="111"/>
      <c r="AH73" s="115" t="s">
        <v>93</v>
      </c>
      <c r="AI73" s="116"/>
      <c r="AJ73" s="116"/>
      <c r="AK73" s="116"/>
      <c r="AL73" s="116"/>
      <c r="AM73" s="116"/>
      <c r="AN73" s="116"/>
      <c r="AO73" s="117"/>
      <c r="AP73" s="118" t="s">
        <v>94</v>
      </c>
      <c r="AQ73" s="118"/>
      <c r="AR73" s="118"/>
      <c r="AS73" s="118"/>
    </row>
    <row r="74" spans="1:45" ht="19.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21"/>
      <c r="AN74" s="21"/>
      <c r="AO74" s="21"/>
      <c r="AP74" s="21"/>
      <c r="AQ74" s="21"/>
      <c r="AR74" s="21"/>
      <c r="AS74" s="21"/>
    </row>
    <row r="75" spans="1:45" ht="19.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21"/>
      <c r="AN75" s="21"/>
      <c r="AO75" s="21"/>
      <c r="AP75" s="21"/>
      <c r="AQ75" s="21"/>
      <c r="AR75" s="21"/>
      <c r="AS75" s="21"/>
    </row>
    <row r="76" spans="1:45" ht="19.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21"/>
      <c r="AN76" s="21"/>
      <c r="AO76" s="21"/>
      <c r="AP76" s="21"/>
      <c r="AQ76" s="21"/>
      <c r="AR76" s="21"/>
      <c r="AS76" s="21"/>
    </row>
    <row r="77" spans="1:45" ht="19.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21"/>
      <c r="AN77" s="21"/>
      <c r="AO77" s="21"/>
      <c r="AP77" s="21"/>
      <c r="AQ77" s="21"/>
      <c r="AR77" s="21"/>
      <c r="AS77" s="21"/>
    </row>
    <row r="78" spans="1:45" ht="19.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21"/>
      <c r="AN78" s="21"/>
      <c r="AO78" s="21"/>
      <c r="AP78" s="21"/>
      <c r="AQ78" s="21"/>
      <c r="AR78" s="21"/>
      <c r="AS78" s="21"/>
    </row>
    <row r="79" spans="1:45" ht="19.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21"/>
      <c r="AN79" s="21"/>
      <c r="AO79" s="21"/>
      <c r="AP79" s="21"/>
      <c r="AQ79" s="21"/>
      <c r="AR79" s="21"/>
      <c r="AS79" s="21"/>
    </row>
    <row r="80" spans="1:45" ht="19.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21"/>
      <c r="AN80" s="21"/>
      <c r="AO80" s="21"/>
      <c r="AP80" s="21"/>
      <c r="AQ80" s="21"/>
      <c r="AR80" s="21"/>
      <c r="AS80" s="21"/>
    </row>
    <row r="81" spans="1:45" ht="19.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21"/>
      <c r="AN81" s="21"/>
      <c r="AO81" s="21"/>
      <c r="AP81" s="21"/>
      <c r="AQ81" s="21"/>
      <c r="AR81" s="21"/>
      <c r="AS81" s="21"/>
    </row>
    <row r="82" spans="1:45" ht="19.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21"/>
      <c r="AN82" s="21"/>
      <c r="AO82" s="21"/>
      <c r="AP82" s="21"/>
      <c r="AQ82" s="21"/>
      <c r="AR82" s="21"/>
      <c r="AS82" s="21"/>
    </row>
    <row r="83" spans="1:45" ht="19.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21"/>
      <c r="AN83" s="21"/>
      <c r="AO83" s="21"/>
      <c r="AP83" s="21"/>
      <c r="AQ83" s="21"/>
      <c r="AR83" s="21"/>
      <c r="AS83" s="21"/>
    </row>
    <row r="84" spans="1:45" ht="19.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21"/>
      <c r="AN84" s="21"/>
      <c r="AO84" s="21"/>
      <c r="AP84" s="21"/>
      <c r="AQ84" s="21"/>
      <c r="AR84" s="21"/>
      <c r="AS84" s="21"/>
    </row>
    <row r="85" spans="1:45" ht="19.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21"/>
      <c r="AN85" s="21"/>
      <c r="AO85" s="21"/>
      <c r="AP85" s="21"/>
      <c r="AQ85" s="21"/>
      <c r="AR85" s="21"/>
      <c r="AS85" s="21"/>
    </row>
    <row r="86" spans="1:45" ht="19.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21"/>
      <c r="AN86" s="21"/>
      <c r="AO86" s="21"/>
      <c r="AP86" s="21"/>
      <c r="AQ86" s="21"/>
      <c r="AR86" s="21"/>
      <c r="AS86" s="21"/>
    </row>
    <row r="87" spans="1:45" ht="19.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21"/>
      <c r="AN87" s="21"/>
      <c r="AO87" s="21"/>
      <c r="AP87" s="21"/>
      <c r="AQ87" s="21"/>
      <c r="AR87" s="21"/>
      <c r="AS87" s="21"/>
    </row>
    <row r="88" spans="1:45" ht="19.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21"/>
      <c r="AN88" s="21"/>
      <c r="AO88" s="21"/>
      <c r="AP88" s="21"/>
      <c r="AQ88" s="21"/>
      <c r="AR88" s="21"/>
      <c r="AS88" s="21"/>
    </row>
    <row r="89" spans="1:45" ht="19.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21"/>
      <c r="AN89" s="21"/>
      <c r="AO89" s="21"/>
      <c r="AP89" s="21"/>
      <c r="AQ89" s="21"/>
      <c r="AR89" s="21"/>
      <c r="AS89" s="21"/>
    </row>
    <row r="90" spans="1:45" ht="19.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21"/>
      <c r="AN90" s="21"/>
      <c r="AO90" s="21"/>
      <c r="AP90" s="21"/>
      <c r="AQ90" s="21"/>
      <c r="AR90" s="21"/>
      <c r="AS90" s="21"/>
    </row>
    <row r="91" spans="1:45" ht="19.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21"/>
      <c r="AN91" s="21"/>
      <c r="AO91" s="21"/>
      <c r="AP91" s="21"/>
      <c r="AQ91" s="21"/>
      <c r="AR91" s="21"/>
      <c r="AS91" s="21"/>
    </row>
    <row r="92" spans="1:45" ht="19.5" customHeight="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21"/>
      <c r="AN92" s="21"/>
      <c r="AO92" s="21"/>
      <c r="AP92" s="21"/>
      <c r="AQ92" s="21"/>
      <c r="AR92" s="21"/>
      <c r="AS92" s="21"/>
    </row>
    <row r="93" spans="1:45" ht="19.5" customHeight="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21"/>
      <c r="AN93" s="21"/>
      <c r="AO93" s="21"/>
      <c r="AP93" s="21"/>
      <c r="AQ93" s="21"/>
      <c r="AR93" s="21"/>
      <c r="AS93" s="21"/>
    </row>
    <row r="94" spans="1:45" ht="19.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21"/>
      <c r="AN94" s="21"/>
      <c r="AO94" s="21"/>
      <c r="AP94" s="21"/>
      <c r="AQ94" s="21"/>
      <c r="AR94" s="21"/>
      <c r="AS94" s="21"/>
    </row>
    <row r="95" spans="1:45" ht="19.5" customHeight="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21"/>
      <c r="AN95" s="21"/>
      <c r="AO95" s="21"/>
      <c r="AP95" s="21"/>
      <c r="AQ95" s="21"/>
      <c r="AR95" s="21"/>
      <c r="AS95" s="21"/>
    </row>
    <row r="96" spans="1:45" ht="19.5" customHeight="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21"/>
      <c r="AN96" s="21"/>
      <c r="AO96" s="21"/>
      <c r="AP96" s="21"/>
      <c r="AQ96" s="21"/>
      <c r="AR96" s="21"/>
      <c r="AS96" s="21"/>
    </row>
    <row r="97" spans="1:48" ht="19.5" customHeight="1" thickBot="1" x14ac:dyDescent="0.3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21"/>
      <c r="AN97" s="21"/>
      <c r="AO97" s="21"/>
      <c r="AP97" s="21"/>
      <c r="AQ97" s="21"/>
      <c r="AR97" s="21"/>
      <c r="AS97" s="21"/>
    </row>
    <row r="98" spans="1:48" ht="23.25" customHeight="1" x14ac:dyDescent="0.25">
      <c r="A98" s="206" t="s">
        <v>31</v>
      </c>
      <c r="B98" s="207"/>
      <c r="C98" s="207"/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8"/>
    </row>
    <row r="99" spans="1:48" ht="15" customHeight="1" x14ac:dyDescent="0.25">
      <c r="A99" s="210" t="s">
        <v>19</v>
      </c>
      <c r="B99" s="212" t="s">
        <v>12</v>
      </c>
      <c r="C99" s="214" t="s">
        <v>28</v>
      </c>
      <c r="D99" s="122" t="s">
        <v>29</v>
      </c>
      <c r="E99" s="122" t="s">
        <v>30</v>
      </c>
      <c r="F99" s="120" t="s">
        <v>27</v>
      </c>
      <c r="G99" s="96" t="s">
        <v>0</v>
      </c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8"/>
      <c r="T99" s="96" t="s">
        <v>11</v>
      </c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8"/>
      <c r="AG99" s="96" t="s">
        <v>18</v>
      </c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209"/>
    </row>
    <row r="100" spans="1:48" ht="29.25" customHeight="1" x14ac:dyDescent="0.25">
      <c r="A100" s="211"/>
      <c r="B100" s="213"/>
      <c r="C100" s="100"/>
      <c r="D100" s="215"/>
      <c r="E100" s="123"/>
      <c r="F100" s="121"/>
      <c r="G100" s="11" t="s">
        <v>1</v>
      </c>
      <c r="H100" s="11" t="s">
        <v>2</v>
      </c>
      <c r="I100" s="11" t="s">
        <v>3</v>
      </c>
      <c r="J100" s="11" t="s">
        <v>4</v>
      </c>
      <c r="K100" s="11" t="s">
        <v>3</v>
      </c>
      <c r="L100" s="11" t="s">
        <v>5</v>
      </c>
      <c r="M100" s="11" t="s">
        <v>5</v>
      </c>
      <c r="N100" s="11" t="s">
        <v>4</v>
      </c>
      <c r="O100" s="11" t="s">
        <v>6</v>
      </c>
      <c r="P100" s="11" t="s">
        <v>7</v>
      </c>
      <c r="Q100" s="11" t="s">
        <v>8</v>
      </c>
      <c r="R100" s="11" t="s">
        <v>9</v>
      </c>
      <c r="S100" s="18" t="s">
        <v>37</v>
      </c>
      <c r="T100" s="11" t="s">
        <v>1</v>
      </c>
      <c r="U100" s="11" t="s">
        <v>2</v>
      </c>
      <c r="V100" s="11" t="s">
        <v>3</v>
      </c>
      <c r="W100" s="11" t="s">
        <v>4</v>
      </c>
      <c r="X100" s="11" t="s">
        <v>3</v>
      </c>
      <c r="Y100" s="11" t="s">
        <v>5</v>
      </c>
      <c r="Z100" s="11" t="s">
        <v>5</v>
      </c>
      <c r="AA100" s="11" t="s">
        <v>4</v>
      </c>
      <c r="AB100" s="11" t="s">
        <v>6</v>
      </c>
      <c r="AC100" s="11" t="s">
        <v>7</v>
      </c>
      <c r="AD100" s="11" t="s">
        <v>8</v>
      </c>
      <c r="AE100" s="11" t="s">
        <v>9</v>
      </c>
      <c r="AF100" s="18" t="s">
        <v>10</v>
      </c>
      <c r="AG100" s="11" t="s">
        <v>1</v>
      </c>
      <c r="AH100" s="11" t="s">
        <v>2</v>
      </c>
      <c r="AI100" s="11" t="s">
        <v>3</v>
      </c>
      <c r="AJ100" s="11" t="s">
        <v>4</v>
      </c>
      <c r="AK100" s="11" t="s">
        <v>3</v>
      </c>
      <c r="AL100" s="11" t="s">
        <v>5</v>
      </c>
      <c r="AM100" s="16" t="s">
        <v>5</v>
      </c>
      <c r="AN100" s="16" t="s">
        <v>4</v>
      </c>
      <c r="AO100" s="16" t="s">
        <v>6</v>
      </c>
      <c r="AP100" s="16" t="s">
        <v>7</v>
      </c>
      <c r="AQ100" s="16" t="s">
        <v>8</v>
      </c>
      <c r="AR100" s="16" t="s">
        <v>9</v>
      </c>
      <c r="AS100" s="15" t="s">
        <v>10</v>
      </c>
    </row>
    <row r="101" spans="1:48" ht="83.25" customHeight="1" x14ac:dyDescent="0.25">
      <c r="A101" s="22" t="s">
        <v>32</v>
      </c>
      <c r="B101" s="56" t="s">
        <v>111</v>
      </c>
      <c r="C101" s="48" t="s">
        <v>100</v>
      </c>
      <c r="D101" s="49">
        <v>1</v>
      </c>
      <c r="E101" s="50" t="s">
        <v>101</v>
      </c>
      <c r="F101" s="41" t="s">
        <v>112</v>
      </c>
      <c r="G101" s="51"/>
      <c r="H101" s="51"/>
      <c r="I101" s="51"/>
      <c r="J101" s="51">
        <v>20</v>
      </c>
      <c r="K101" s="51">
        <v>20</v>
      </c>
      <c r="L101" s="51">
        <v>20</v>
      </c>
      <c r="M101" s="51"/>
      <c r="N101" s="51"/>
      <c r="O101" s="51"/>
      <c r="P101" s="51"/>
      <c r="Q101" s="51"/>
      <c r="R101" s="51"/>
      <c r="S101" s="52">
        <f>SUM(G101:R101)</f>
        <v>60</v>
      </c>
      <c r="T101" s="51"/>
      <c r="U101" s="51"/>
      <c r="V101" s="51"/>
      <c r="W101" s="53">
        <v>0.33</v>
      </c>
      <c r="X101" s="53">
        <v>0.33</v>
      </c>
      <c r="Y101" s="53">
        <v>0.34</v>
      </c>
      <c r="Z101" s="51"/>
      <c r="AA101" s="51"/>
      <c r="AB101" s="53"/>
      <c r="AC101" s="53"/>
      <c r="AD101" s="53"/>
      <c r="AE101" s="51"/>
      <c r="AF101" s="52">
        <f>SUM(T101:AE101)</f>
        <v>1</v>
      </c>
      <c r="AG101" s="54"/>
      <c r="AH101" s="54"/>
      <c r="AI101" s="54"/>
      <c r="AJ101" s="54">
        <v>722823.25</v>
      </c>
      <c r="AK101" s="54">
        <v>722823.25</v>
      </c>
      <c r="AL101" s="54">
        <v>722823.24</v>
      </c>
      <c r="AM101" s="54"/>
      <c r="AN101" s="54"/>
      <c r="AO101" s="54"/>
      <c r="AP101" s="54"/>
      <c r="AQ101" s="54"/>
      <c r="AR101" s="54"/>
      <c r="AS101" s="55">
        <f>SUM(AG101:AR101)</f>
        <v>2168469.7400000002</v>
      </c>
    </row>
    <row r="102" spans="1:48" ht="81.75" customHeight="1" x14ac:dyDescent="0.25">
      <c r="A102" s="22" t="s">
        <v>109</v>
      </c>
      <c r="B102" s="56" t="s">
        <v>113</v>
      </c>
      <c r="C102" s="48" t="s">
        <v>100</v>
      </c>
      <c r="D102" s="49">
        <v>1</v>
      </c>
      <c r="E102" s="50" t="s">
        <v>101</v>
      </c>
      <c r="F102" s="41" t="s">
        <v>112</v>
      </c>
      <c r="G102" s="51"/>
      <c r="H102" s="51"/>
      <c r="I102" s="51"/>
      <c r="J102" s="51"/>
      <c r="K102" s="51"/>
      <c r="L102" s="51"/>
      <c r="M102" s="51"/>
      <c r="N102" s="51"/>
      <c r="O102" s="51">
        <v>20</v>
      </c>
      <c r="P102" s="51">
        <v>20</v>
      </c>
      <c r="Q102" s="51">
        <v>20</v>
      </c>
      <c r="R102" s="51"/>
      <c r="S102" s="52">
        <f t="shared" ref="S102:S104" si="0">SUM(G102:R102)</f>
        <v>60</v>
      </c>
      <c r="T102" s="51"/>
      <c r="U102" s="51"/>
      <c r="V102" s="51"/>
      <c r="W102" s="51"/>
      <c r="X102" s="51"/>
      <c r="Y102" s="51"/>
      <c r="Z102" s="51"/>
      <c r="AA102" s="51"/>
      <c r="AB102" s="53">
        <v>0.33</v>
      </c>
      <c r="AC102" s="53">
        <v>0.33</v>
      </c>
      <c r="AD102" s="53">
        <v>0.34</v>
      </c>
      <c r="AE102" s="51"/>
      <c r="AF102" s="52">
        <f t="shared" ref="AF102:AF104" si="1">SUM(T102:AE102)</f>
        <v>1</v>
      </c>
      <c r="AG102" s="54"/>
      <c r="AH102" s="54"/>
      <c r="AI102" s="54"/>
      <c r="AJ102" s="54"/>
      <c r="AK102" s="54"/>
      <c r="AL102" s="54"/>
      <c r="AM102" s="54"/>
      <c r="AN102" s="54"/>
      <c r="AO102" s="54">
        <v>722823.25</v>
      </c>
      <c r="AP102" s="54">
        <v>722823.25</v>
      </c>
      <c r="AQ102" s="54">
        <v>722823.25</v>
      </c>
      <c r="AR102" s="54"/>
      <c r="AS102" s="55">
        <f t="shared" ref="AS102:AS104" si="2">SUM(AG102:AR102)</f>
        <v>2168469.75</v>
      </c>
    </row>
    <row r="103" spans="1:48" ht="81.75" customHeight="1" x14ac:dyDescent="0.25">
      <c r="A103" s="22" t="s">
        <v>110</v>
      </c>
      <c r="B103" s="56" t="s">
        <v>114</v>
      </c>
      <c r="C103" s="48" t="s">
        <v>100</v>
      </c>
      <c r="D103" s="49">
        <v>1</v>
      </c>
      <c r="E103" s="50" t="s">
        <v>101</v>
      </c>
      <c r="F103" s="41" t="s">
        <v>112</v>
      </c>
      <c r="G103" s="51"/>
      <c r="H103" s="51"/>
      <c r="I103" s="51"/>
      <c r="J103" s="51"/>
      <c r="K103" s="51"/>
      <c r="L103" s="51"/>
      <c r="M103" s="51"/>
      <c r="N103" s="51"/>
      <c r="O103" s="51">
        <v>20</v>
      </c>
      <c r="P103" s="51">
        <v>20</v>
      </c>
      <c r="Q103" s="51">
        <v>20</v>
      </c>
      <c r="R103" s="51"/>
      <c r="S103" s="52">
        <f t="shared" si="0"/>
        <v>60</v>
      </c>
      <c r="T103" s="51"/>
      <c r="U103" s="51"/>
      <c r="V103" s="51"/>
      <c r="W103" s="51"/>
      <c r="X103" s="51"/>
      <c r="Y103" s="51"/>
      <c r="Z103" s="51"/>
      <c r="AA103" s="51"/>
      <c r="AB103" s="53">
        <v>0.33</v>
      </c>
      <c r="AC103" s="53">
        <v>0.33</v>
      </c>
      <c r="AD103" s="53">
        <v>0.34</v>
      </c>
      <c r="AE103" s="51"/>
      <c r="AF103" s="52">
        <f t="shared" si="1"/>
        <v>1</v>
      </c>
      <c r="AG103" s="54"/>
      <c r="AH103" s="54"/>
      <c r="AI103" s="54"/>
      <c r="AJ103" s="54"/>
      <c r="AK103" s="54"/>
      <c r="AL103" s="54"/>
      <c r="AM103" s="54"/>
      <c r="AN103" s="54"/>
      <c r="AO103" s="54">
        <v>723466.81</v>
      </c>
      <c r="AP103" s="54">
        <v>723466.81</v>
      </c>
      <c r="AQ103" s="54">
        <v>723466.8</v>
      </c>
      <c r="AR103" s="54"/>
      <c r="AS103" s="55">
        <f t="shared" si="2"/>
        <v>2170400.42</v>
      </c>
    </row>
    <row r="104" spans="1:48" ht="85.5" customHeight="1" x14ac:dyDescent="0.25">
      <c r="A104" s="22" t="s">
        <v>132</v>
      </c>
      <c r="B104" s="56" t="s">
        <v>129</v>
      </c>
      <c r="C104" s="48" t="s">
        <v>100</v>
      </c>
      <c r="D104" s="49">
        <v>1</v>
      </c>
      <c r="E104" s="50" t="s">
        <v>101</v>
      </c>
      <c r="F104" s="41" t="s">
        <v>112</v>
      </c>
      <c r="G104" s="51"/>
      <c r="H104" s="51"/>
      <c r="I104" s="51"/>
      <c r="J104" s="51"/>
      <c r="K104" s="51"/>
      <c r="L104" s="51"/>
      <c r="M104" s="51"/>
      <c r="N104" s="51"/>
      <c r="O104" s="51">
        <v>20</v>
      </c>
      <c r="P104" s="51">
        <v>20</v>
      </c>
      <c r="Q104" s="51">
        <v>20</v>
      </c>
      <c r="R104" s="51"/>
      <c r="S104" s="52">
        <f t="shared" si="0"/>
        <v>60</v>
      </c>
      <c r="T104" s="51"/>
      <c r="U104" s="51"/>
      <c r="V104" s="51"/>
      <c r="W104" s="51"/>
      <c r="X104" s="51"/>
      <c r="Y104" s="51"/>
      <c r="Z104" s="51"/>
      <c r="AA104" s="51"/>
      <c r="AB104" s="53">
        <v>0.33</v>
      </c>
      <c r="AC104" s="53">
        <v>0.33</v>
      </c>
      <c r="AD104" s="53">
        <v>0.34</v>
      </c>
      <c r="AE104" s="51"/>
      <c r="AF104" s="52">
        <f t="shared" si="1"/>
        <v>1</v>
      </c>
      <c r="AG104" s="54"/>
      <c r="AH104" s="54"/>
      <c r="AI104" s="54"/>
      <c r="AJ104" s="54"/>
      <c r="AK104" s="54"/>
      <c r="AL104" s="54"/>
      <c r="AM104" s="54"/>
      <c r="AN104" s="54"/>
      <c r="AO104" s="54">
        <v>89820.66</v>
      </c>
      <c r="AP104" s="54">
        <v>89820.66</v>
      </c>
      <c r="AQ104" s="54">
        <v>89820.66</v>
      </c>
      <c r="AR104" s="54"/>
      <c r="AS104" s="55">
        <f t="shared" si="2"/>
        <v>269461.98</v>
      </c>
    </row>
    <row r="105" spans="1:48" ht="21" customHeight="1" x14ac:dyDescent="0.25">
      <c r="A105" s="219" t="s">
        <v>102</v>
      </c>
      <c r="B105" s="220"/>
      <c r="C105" s="220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1"/>
      <c r="AS105" s="46">
        <f>SUM(AS101:AS104)</f>
        <v>6776801.8900000006</v>
      </c>
    </row>
    <row r="106" spans="1:48" ht="21.75" customHeight="1" x14ac:dyDescent="0.25">
      <c r="A106" s="219" t="s">
        <v>82</v>
      </c>
      <c r="B106" s="220"/>
      <c r="C106" s="220"/>
      <c r="D106" s="220"/>
      <c r="E106" s="220"/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1"/>
      <c r="AS106" s="46">
        <f>SUM(AS105)</f>
        <v>6776801.8900000006</v>
      </c>
    </row>
    <row r="107" spans="1:48" s="2" customFormat="1" ht="21.75" customHeight="1" thickBot="1" x14ac:dyDescent="0.25">
      <c r="A107" s="23"/>
      <c r="B107" s="24"/>
      <c r="C107" s="25"/>
      <c r="D107" s="26"/>
      <c r="E107" s="27"/>
      <c r="F107" s="28"/>
      <c r="G107" s="205" t="s">
        <v>103</v>
      </c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/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36">
        <f>SUM(AS106)</f>
        <v>6776801.8900000006</v>
      </c>
      <c r="AU107" s="3"/>
      <c r="AV107" s="4"/>
    </row>
    <row r="108" spans="1:48" s="2" customFormat="1" ht="10.5" customHeight="1" x14ac:dyDescent="0.2">
      <c r="A108" s="6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5"/>
      <c r="R108" s="5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17"/>
      <c r="AU108" s="3"/>
      <c r="AV108" s="4"/>
    </row>
    <row r="109" spans="1:48" s="2" customFormat="1" ht="10.5" customHeight="1" x14ac:dyDescent="0.2">
      <c r="A109" s="6"/>
      <c r="B109" s="104" t="s">
        <v>133</v>
      </c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6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17"/>
      <c r="AU109" s="3"/>
      <c r="AV109" s="4"/>
    </row>
    <row r="110" spans="1:48" ht="11.25" customHeight="1" x14ac:dyDescent="0.25">
      <c r="B110" s="107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9"/>
    </row>
    <row r="111" spans="1:48" ht="15" customHeight="1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ht="15" customHeight="1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  <row r="116" spans="2:28" x14ac:dyDescent="0.25"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2"/>
    </row>
    <row r="117" spans="2:28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2:2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2:2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2:2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2:2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2:2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2:2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2:2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2:2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  <row r="126" spans="2:28" x14ac:dyDescent="0.25"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2"/>
    </row>
    <row r="127" spans="2:28" x14ac:dyDescent="0.25">
      <c r="B127" s="12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2"/>
    </row>
    <row r="128" spans="2:28" x14ac:dyDescent="0.25">
      <c r="B128" s="12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2"/>
    </row>
    <row r="129" spans="1:28" x14ac:dyDescent="0.25">
      <c r="B129" s="12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2"/>
    </row>
    <row r="130" spans="1:28" x14ac:dyDescent="0.25"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2"/>
    </row>
    <row r="131" spans="1:28" x14ac:dyDescent="0.25"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2"/>
    </row>
    <row r="132" spans="1:28" x14ac:dyDescent="0.25">
      <c r="B132" s="12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2"/>
    </row>
    <row r="133" spans="1:28" x14ac:dyDescent="0.25">
      <c r="B133" s="12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2"/>
    </row>
    <row r="134" spans="1:28" x14ac:dyDescent="0.25">
      <c r="B134" s="12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2"/>
    </row>
    <row r="135" spans="1:28" x14ac:dyDescent="0.25">
      <c r="B135" s="12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2"/>
    </row>
    <row r="136" spans="1:28" x14ac:dyDescent="0.25">
      <c r="B136" s="12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2"/>
    </row>
    <row r="137" spans="1:28" x14ac:dyDescent="0.25">
      <c r="B137" s="12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2"/>
    </row>
    <row r="138" spans="1:28" x14ac:dyDescent="0.25">
      <c r="B138" s="12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2"/>
    </row>
    <row r="139" spans="1:28" x14ac:dyDescent="0.25"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2"/>
    </row>
    <row r="140" spans="1:28" x14ac:dyDescent="0.25">
      <c r="B140" s="12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2"/>
    </row>
    <row r="141" spans="1:28" ht="26.25" x14ac:dyDescent="0.25">
      <c r="A141" s="82" t="s">
        <v>117</v>
      </c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</row>
    <row r="142" spans="1:28" x14ac:dyDescent="0.25">
      <c r="A142" s="84" t="s">
        <v>19</v>
      </c>
      <c r="B142" s="87" t="s">
        <v>118</v>
      </c>
      <c r="C142" s="69" t="s">
        <v>119</v>
      </c>
      <c r="D142" s="67"/>
      <c r="E142" s="68"/>
      <c r="F142" s="69" t="s">
        <v>120</v>
      </c>
      <c r="G142" s="67"/>
      <c r="H142" s="67"/>
      <c r="I142" s="67"/>
      <c r="J142" s="67"/>
      <c r="K142" s="67"/>
      <c r="L142" s="67"/>
      <c r="M142" s="67"/>
      <c r="N142" s="67"/>
      <c r="O142" s="68"/>
      <c r="P142" s="90" t="s">
        <v>121</v>
      </c>
      <c r="Q142" s="91"/>
      <c r="R142" s="91"/>
      <c r="S142" s="91"/>
      <c r="T142" s="92"/>
    </row>
    <row r="143" spans="1:28" x14ac:dyDescent="0.25">
      <c r="A143" s="85"/>
      <c r="B143" s="88"/>
      <c r="C143" s="99" t="s">
        <v>28</v>
      </c>
      <c r="D143" s="99" t="s">
        <v>122</v>
      </c>
      <c r="E143" s="99" t="s">
        <v>123</v>
      </c>
      <c r="F143" s="88" t="s">
        <v>124</v>
      </c>
      <c r="G143" s="101" t="s">
        <v>125</v>
      </c>
      <c r="H143" s="102"/>
      <c r="I143" s="102"/>
      <c r="J143" s="103"/>
      <c r="K143" s="101" t="s">
        <v>126</v>
      </c>
      <c r="L143" s="102"/>
      <c r="M143" s="102"/>
      <c r="N143" s="102"/>
      <c r="O143" s="103"/>
      <c r="P143" s="93"/>
      <c r="Q143" s="94"/>
      <c r="R143" s="94"/>
      <c r="S143" s="94"/>
      <c r="T143" s="95"/>
    </row>
    <row r="144" spans="1:28" ht="31.5" customHeight="1" x14ac:dyDescent="0.25">
      <c r="A144" s="86"/>
      <c r="B144" s="89"/>
      <c r="C144" s="100"/>
      <c r="D144" s="100"/>
      <c r="E144" s="100"/>
      <c r="F144" s="89"/>
      <c r="G144" s="79"/>
      <c r="H144" s="80"/>
      <c r="I144" s="80"/>
      <c r="J144" s="81"/>
      <c r="K144" s="79"/>
      <c r="L144" s="80"/>
      <c r="M144" s="80"/>
      <c r="N144" s="80"/>
      <c r="O144" s="81"/>
      <c r="P144" s="96"/>
      <c r="Q144" s="97"/>
      <c r="R144" s="97"/>
      <c r="S144" s="97"/>
      <c r="T144" s="98"/>
    </row>
    <row r="145" spans="1:20" ht="54" customHeight="1" x14ac:dyDescent="0.25">
      <c r="A145" s="58">
        <v>1</v>
      </c>
      <c r="B145" s="59" t="s">
        <v>111</v>
      </c>
      <c r="C145" s="48" t="s">
        <v>100</v>
      </c>
      <c r="D145" s="60">
        <v>1</v>
      </c>
      <c r="E145" s="57">
        <v>1</v>
      </c>
      <c r="F145" s="61">
        <v>2168469.7400000002</v>
      </c>
      <c r="G145" s="64">
        <v>2168469.7400000002</v>
      </c>
      <c r="H145" s="65"/>
      <c r="I145" s="65"/>
      <c r="J145" s="66"/>
      <c r="K145" s="64">
        <f>G145-F145</f>
        <v>0</v>
      </c>
      <c r="L145" s="65"/>
      <c r="M145" s="65"/>
      <c r="N145" s="65"/>
      <c r="O145" s="66"/>
      <c r="P145" s="69" t="s">
        <v>127</v>
      </c>
      <c r="Q145" s="67"/>
      <c r="R145" s="67"/>
      <c r="S145" s="67"/>
      <c r="T145" s="68"/>
    </row>
    <row r="146" spans="1:20" ht="54.75" customHeight="1" x14ac:dyDescent="0.25">
      <c r="A146" s="58">
        <v>2</v>
      </c>
      <c r="B146" s="59" t="s">
        <v>113</v>
      </c>
      <c r="C146" s="48" t="s">
        <v>100</v>
      </c>
      <c r="D146" s="60">
        <v>1</v>
      </c>
      <c r="E146" s="57">
        <v>1</v>
      </c>
      <c r="F146" s="61">
        <v>2170400.42</v>
      </c>
      <c r="G146" s="64">
        <v>2168469.75</v>
      </c>
      <c r="H146" s="65"/>
      <c r="I146" s="65"/>
      <c r="J146" s="66"/>
      <c r="K146" s="64">
        <f t="shared" ref="K146:K148" si="3">G146-F146</f>
        <v>-1930.6699999999255</v>
      </c>
      <c r="L146" s="67"/>
      <c r="M146" s="67"/>
      <c r="N146" s="67"/>
      <c r="O146" s="68"/>
      <c r="P146" s="79" t="s">
        <v>128</v>
      </c>
      <c r="Q146" s="80"/>
      <c r="R146" s="80"/>
      <c r="S146" s="80"/>
      <c r="T146" s="81"/>
    </row>
    <row r="147" spans="1:20" ht="57.75" customHeight="1" x14ac:dyDescent="0.25">
      <c r="A147" s="58">
        <v>3</v>
      </c>
      <c r="B147" s="59" t="s">
        <v>114</v>
      </c>
      <c r="C147" s="48" t="s">
        <v>100</v>
      </c>
      <c r="D147" s="60">
        <v>1</v>
      </c>
      <c r="E147" s="57">
        <v>1</v>
      </c>
      <c r="F147" s="61">
        <v>2170400.42</v>
      </c>
      <c r="G147" s="64">
        <v>2170400.42</v>
      </c>
      <c r="H147" s="65"/>
      <c r="I147" s="65"/>
      <c r="J147" s="66"/>
      <c r="K147" s="64">
        <f t="shared" si="3"/>
        <v>0</v>
      </c>
      <c r="L147" s="67"/>
      <c r="M147" s="67"/>
      <c r="N147" s="67"/>
      <c r="O147" s="68"/>
      <c r="P147" s="69" t="s">
        <v>127</v>
      </c>
      <c r="Q147" s="67"/>
      <c r="R147" s="67"/>
      <c r="S147" s="67"/>
      <c r="T147" s="68"/>
    </row>
    <row r="148" spans="1:20" ht="65.25" customHeight="1" x14ac:dyDescent="0.25">
      <c r="A148" s="58">
        <v>4</v>
      </c>
      <c r="B148" s="62" t="s">
        <v>129</v>
      </c>
      <c r="C148" s="48" t="s">
        <v>100</v>
      </c>
      <c r="D148" s="60">
        <v>0</v>
      </c>
      <c r="E148" s="57">
        <v>1</v>
      </c>
      <c r="F148" s="61">
        <v>0</v>
      </c>
      <c r="G148" s="64">
        <v>269461.98</v>
      </c>
      <c r="H148" s="65"/>
      <c r="I148" s="65"/>
      <c r="J148" s="66"/>
      <c r="K148" s="64">
        <f t="shared" si="3"/>
        <v>269461.98</v>
      </c>
      <c r="L148" s="67"/>
      <c r="M148" s="67"/>
      <c r="N148" s="67"/>
      <c r="O148" s="68"/>
      <c r="P148" s="69" t="s">
        <v>130</v>
      </c>
      <c r="Q148" s="67"/>
      <c r="R148" s="67"/>
      <c r="S148" s="67"/>
      <c r="T148" s="68"/>
    </row>
    <row r="149" spans="1:20" x14ac:dyDescent="0.25">
      <c r="A149" s="70" t="s">
        <v>131</v>
      </c>
      <c r="B149" s="70"/>
      <c r="C149" s="70"/>
      <c r="D149" s="70"/>
      <c r="E149" s="70"/>
      <c r="F149" s="63">
        <f>SUM(F145:F148)</f>
        <v>6509270.5800000001</v>
      </c>
      <c r="G149" s="71">
        <f>SUM(G145:J148)</f>
        <v>6776801.8900000006</v>
      </c>
      <c r="H149" s="72"/>
      <c r="I149" s="72"/>
      <c r="J149" s="72"/>
      <c r="K149" s="73">
        <f>SUM(K145:O148)</f>
        <v>267531.31000000006</v>
      </c>
      <c r="L149" s="74"/>
      <c r="M149" s="74"/>
      <c r="N149" s="74"/>
      <c r="O149" s="75"/>
      <c r="P149" s="76"/>
      <c r="Q149" s="77"/>
      <c r="R149" s="77"/>
      <c r="S149" s="77"/>
      <c r="T149" s="78"/>
    </row>
  </sheetData>
  <mergeCells count="145">
    <mergeCell ref="A16:AS16"/>
    <mergeCell ref="G107:AR107"/>
    <mergeCell ref="A29:B29"/>
    <mergeCell ref="C29:AS29"/>
    <mergeCell ref="A98:AS98"/>
    <mergeCell ref="AG99:AS99"/>
    <mergeCell ref="T99:AF99"/>
    <mergeCell ref="A99:A100"/>
    <mergeCell ref="G99:S99"/>
    <mergeCell ref="B99:B100"/>
    <mergeCell ref="C99:C100"/>
    <mergeCell ref="D99:D100"/>
    <mergeCell ref="C30:AS30"/>
    <mergeCell ref="A30:B30"/>
    <mergeCell ref="A105:AR105"/>
    <mergeCell ref="A23:AS23"/>
    <mergeCell ref="C26:AS26"/>
    <mergeCell ref="A106:AR106"/>
    <mergeCell ref="A21:AS21"/>
    <mergeCell ref="A20:AS20"/>
    <mergeCell ref="B39:S39"/>
    <mergeCell ref="T39:AS39"/>
    <mergeCell ref="A18:AS18"/>
    <mergeCell ref="C28:AS28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B40:S40"/>
    <mergeCell ref="T40:AS40"/>
    <mergeCell ref="A67:AS67"/>
    <mergeCell ref="A68:A69"/>
    <mergeCell ref="B68:B69"/>
    <mergeCell ref="C68:F69"/>
    <mergeCell ref="G68:AG68"/>
    <mergeCell ref="AH68:AO69"/>
    <mergeCell ref="AP68:AS69"/>
    <mergeCell ref="G69:O69"/>
    <mergeCell ref="P69:Z69"/>
    <mergeCell ref="AA69:AD69"/>
    <mergeCell ref="AE69:AG69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C70:F70"/>
    <mergeCell ref="G70:O70"/>
    <mergeCell ref="P70:Z70"/>
    <mergeCell ref="AA70:AD70"/>
    <mergeCell ref="AE70:AG70"/>
    <mergeCell ref="B109:AB110"/>
    <mergeCell ref="C72:F72"/>
    <mergeCell ref="G72:O72"/>
    <mergeCell ref="P72:Z72"/>
    <mergeCell ref="AA72:AD72"/>
    <mergeCell ref="AE72:AG72"/>
    <mergeCell ref="AH72:AO72"/>
    <mergeCell ref="AP72:AS72"/>
    <mergeCell ref="C73:F73"/>
    <mergeCell ref="G73:O73"/>
    <mergeCell ref="P73:Z73"/>
    <mergeCell ref="AA73:AD73"/>
    <mergeCell ref="AE73:AG73"/>
    <mergeCell ref="AH73:AO73"/>
    <mergeCell ref="AP73:AS73"/>
    <mergeCell ref="F99:F100"/>
    <mergeCell ref="E99:E100"/>
    <mergeCell ref="A141:T141"/>
    <mergeCell ref="A142:A144"/>
    <mergeCell ref="B142:B144"/>
    <mergeCell ref="C142:E142"/>
    <mergeCell ref="F142:O142"/>
    <mergeCell ref="P142:T144"/>
    <mergeCell ref="C143:C144"/>
    <mergeCell ref="D143:D144"/>
    <mergeCell ref="E143:E144"/>
    <mergeCell ref="F143:F144"/>
    <mergeCell ref="G143:J144"/>
    <mergeCell ref="K143:O144"/>
    <mergeCell ref="G148:J148"/>
    <mergeCell ref="K148:O148"/>
    <mergeCell ref="P148:T148"/>
    <mergeCell ref="A149:E149"/>
    <mergeCell ref="G149:J149"/>
    <mergeCell ref="K149:O149"/>
    <mergeCell ref="P149:T149"/>
    <mergeCell ref="G145:J145"/>
    <mergeCell ref="K145:O145"/>
    <mergeCell ref="P145:T145"/>
    <mergeCell ref="G146:J146"/>
    <mergeCell ref="K146:O146"/>
    <mergeCell ref="P146:T146"/>
    <mergeCell ref="G147:J147"/>
    <mergeCell ref="K147:O147"/>
    <mergeCell ref="P147:T147"/>
  </mergeCells>
  <pageMargins left="0.31496062992125984" right="0.70866141732283472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12</vt:lpstr>
      <vt:lpstr>'PbR 12'!Área_de_impresión</vt:lpstr>
      <vt:lpstr>'PbR 12'!Títulos_a_imprimir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2024-07-31T17:33:24Z</cp:lastPrinted>
  <dcterms:created xsi:type="dcterms:W3CDTF">2017-07-26T16:38:31Z</dcterms:created>
  <dcterms:modified xsi:type="dcterms:W3CDTF">2024-07-31T17:34:15Z</dcterms:modified>
</cp:coreProperties>
</file>