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"/>
    </mc:Choice>
  </mc:AlternateContent>
  <bookViews>
    <workbookView xWindow="0" yWindow="0" windowWidth="28800" windowHeight="10410"/>
  </bookViews>
  <sheets>
    <sheet name="PbR 20" sheetId="1" r:id="rId1"/>
  </sheets>
  <definedNames>
    <definedName name="_xlnm.Print_Area" localSheetId="0">'PbR 20'!$A$1:$AS$148</definedName>
    <definedName name="_xlnm.Print_Titles" localSheetId="0">'PbR 20'!$1:$5</definedName>
  </definedNames>
  <calcPr calcId="162913"/>
</workbook>
</file>

<file path=xl/calcChain.xml><?xml version="1.0" encoding="utf-8"?>
<calcChain xmlns="http://schemas.openxmlformats.org/spreadsheetml/2006/main">
  <c r="G148" i="1" l="1"/>
  <c r="F148" i="1"/>
  <c r="K147" i="1"/>
  <c r="K146" i="1"/>
  <c r="K145" i="1"/>
  <c r="K144" i="1"/>
  <c r="K143" i="1"/>
  <c r="K142" i="1"/>
  <c r="AS94" i="1"/>
  <c r="AF94" i="1"/>
  <c r="S94" i="1"/>
  <c r="AS91" i="1"/>
  <c r="AS92" i="1" s="1"/>
  <c r="AF91" i="1"/>
  <c r="S91" i="1"/>
  <c r="AS89" i="1"/>
  <c r="AF89" i="1"/>
  <c r="S89" i="1"/>
  <c r="AS88" i="1"/>
  <c r="AF88" i="1"/>
  <c r="S88" i="1"/>
  <c r="AS87" i="1"/>
  <c r="AF87" i="1"/>
  <c r="S87" i="1"/>
  <c r="AS86" i="1"/>
  <c r="AF86" i="1"/>
  <c r="S86" i="1"/>
  <c r="K148" i="1" l="1"/>
  <c r="AS90" i="1"/>
  <c r="AS93" i="1" s="1"/>
  <c r="G11" i="1"/>
  <c r="AS95" i="1" l="1"/>
  <c r="AS96" i="1" l="1"/>
  <c r="C13" i="1"/>
  <c r="R13" i="1" l="1"/>
  <c r="C11" i="1"/>
  <c r="R11" i="1" s="1"/>
  <c r="AS97" i="1"/>
  <c r="R14" i="1" l="1"/>
</calcChain>
</file>

<file path=xl/sharedStrings.xml><?xml version="1.0" encoding="utf-8"?>
<sst xmlns="http://schemas.openxmlformats.org/spreadsheetml/2006/main" count="261" uniqueCount="180">
  <si>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</si>
  <si>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</si>
  <si>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</si>
  <si>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</si>
  <si>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</si>
  <si>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</si>
  <si>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</si>
  <si>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</si>
  <si>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</si>
  <si>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</si>
  <si>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</si>
  <si>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</si>
  <si>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</si>
  <si>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</si>
  <si>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</si>
  <si>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</si>
  <si>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</si>
  <si>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</si>
  <si>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</si>
  <si>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</si>
  <si>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</si>
  <si>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</si>
  <si>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</si>
  <si>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</si>
  <si>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</si>
  <si>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</si>
  <si>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</si>
  <si>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</si>
  <si>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</si>
  <si>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</si>
  <si>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</si>
  <si>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</si>
  <si>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</si>
  <si>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</si>
  <si>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</si>
  <si>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</si>
  <si>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</si>
  <si>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</si>
  <si>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</si>
  <si>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</si>
  <si>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1. Gobierno.</t>
  </si>
  <si>
    <t>FONDO GENERAL DE PARTICIPACIONES</t>
  </si>
  <si>
    <t>Subtotal:</t>
  </si>
  <si>
    <t>Documentos</t>
  </si>
  <si>
    <t>SUBTOTAL FONDO GENERAL DE PARTICIPACIONES:</t>
  </si>
  <si>
    <t>TESORERIA MUNICIPAL.</t>
  </si>
  <si>
    <t>Tesoreria Municipal</t>
  </si>
  <si>
    <t>1.5. Asuntos Financieros y Hacendarios.</t>
  </si>
  <si>
    <t>1.5.1 Asuntos Financieros.</t>
  </si>
  <si>
    <t>Jefatura de Administración</t>
  </si>
  <si>
    <t>INGRESOS FISCALES</t>
  </si>
  <si>
    <t>Sistematizar el registro contable de las acciones financieras.</t>
  </si>
  <si>
    <t>Registros</t>
  </si>
  <si>
    <t>Capacitar a funcionarios y servidores públicos en materia administrativa.</t>
  </si>
  <si>
    <t>Capacitaciones</t>
  </si>
  <si>
    <t>Lotes</t>
  </si>
  <si>
    <t>Dotar de equipamiento, material y mobiliario a las áreas del Ayuntamiento.</t>
  </si>
  <si>
    <t>6</t>
  </si>
  <si>
    <t xml:space="preserve">áreas </t>
  </si>
  <si>
    <t>SUBTOTAL JEFATURA DE ADMINISTRACIÓN:</t>
  </si>
  <si>
    <t>Asignar los recursos humanos optimizando el funcionamiento del Ayuntamiento.</t>
  </si>
  <si>
    <t>SUBTOTAL TESORERIA MUNICIPAL:</t>
  </si>
  <si>
    <t>SUBTOTAL INGRESOS FISCALES:</t>
  </si>
  <si>
    <t>3</t>
  </si>
  <si>
    <t>Integrar informes financieros y cuenta pública anual.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</si>
  <si>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</si>
  <si>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</si>
  <si>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</si>
  <si>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</si>
  <si>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</si>
  <si>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</si>
  <si>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</si>
  <si>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</si>
  <si>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</si>
  <si>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</si>
  <si>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</si>
  <si>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</si>
  <si>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</si>
  <si>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</si>
  <si>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</si>
  <si>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</si>
  <si>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</si>
  <si>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</si>
  <si>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</si>
  <si>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</si>
  <si>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</si>
  <si>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</si>
  <si>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</si>
  <si>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</si>
  <si>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</si>
  <si>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Acción A2</t>
  </si>
  <si>
    <t>Acción B1</t>
  </si>
  <si>
    <t>Contribuir a disminuir los montos de recursos observados por los órganos de fiscalización, mediante el adecuado ejercicio y control de los recursos financieros, materiales y humanos que administra el Ayuntamiento Municipal.</t>
  </si>
  <si>
    <t>Tasa de variación de monto de recursos observados por órganos fiscalizadores.</t>
  </si>
  <si>
    <t>Que la Auditoria Superior del Estado, audite a la Administración Municipal.</t>
  </si>
  <si>
    <t>El Ayuntamiento municipal mejora en el adecuado ejercicio y control de los recursos financieros, materiales y humanos que administra.</t>
  </si>
  <si>
    <t>Tasa de variación del número de observaciones de la Cuenta Pública.</t>
  </si>
  <si>
    <t>Que la Auditoria Superior del Estado, revise la cuenta publica de la Administración Municipal.</t>
  </si>
  <si>
    <t>Elementos normativos de control interno para el ejercicio de los recursos implementados.</t>
  </si>
  <si>
    <t>Porcentaje de implementación de mecanismos de control interno para el ejercicio de los recursos.</t>
  </si>
  <si>
    <t>Porcentaje de implementación de mecanismos de control interno para el ejercicio de los recursos=(mecanismos de control interno implementados/total de mecanismos de control interno necesarios)*100.       PIMCIPER=(MCII/TMCIN)*100</t>
  </si>
  <si>
    <t>Informe anual de resultados de la Tesoreria Municipal.</t>
  </si>
  <si>
    <t>Que existan elementos normativos que fundamenten los mecanismos de control interno.</t>
  </si>
  <si>
    <t>Modernización y sistematización de los procesos administrativos implementados.</t>
  </si>
  <si>
    <t>Porcentaje de implementación de sistematización de procesos administrativos.</t>
  </si>
  <si>
    <t>Porcentaje de implementación de sistematización de procesos administrativos=(Sistemas de procesos administrativos implementados/Total de sistemas de procesos administrativos necesarios)*100.                                   PISPA=(SPAI/TSPAN)*100</t>
  </si>
  <si>
    <t xml:space="preserve">Que exista información que necesite de la sistematización para su optimo manejo. </t>
  </si>
  <si>
    <t>Componente C</t>
  </si>
  <si>
    <t>Capacitación en materia administrativa de funcionarios y servidores públicos implementada.</t>
  </si>
  <si>
    <t>Porcentaje de funcionarios y servidores públicos capacitados en materia administrativa.</t>
  </si>
  <si>
    <t>Porcentaje de funcionarios y servidores públicos capacitados en materia administrativa=(número de funcionarios y servidores públicos capacitados/Total funcionarios y servidores públicos)*100.                                   PFSPCMA=(NFSPC/TFSP)*100</t>
  </si>
  <si>
    <t xml:space="preserve">Que existan ofertas de capacitación en materia administrativa. </t>
  </si>
  <si>
    <t>Sistematización del registro contable de las acciones financieras.</t>
  </si>
  <si>
    <t>Porcentaje de acciones financieras registradas en sistema.</t>
  </si>
  <si>
    <t>Porcentaje de acciones financieras registradas en sistema=(acciones financieras registradas en sistema/Total de acciones financieras )*100.    PAFRS=(AFRS/TAF)*100</t>
  </si>
  <si>
    <t>Que existan acciones financieras a registrar.</t>
  </si>
  <si>
    <t>Integración de informes financieros y cuenta pública anual.</t>
  </si>
  <si>
    <t>Porcentaje de requerimientos observados de la cuenta pública según lineamientos de integración.</t>
  </si>
  <si>
    <t>Porcentaje de requerimientos observados de la cuenta pública según lineamientos de integración=(requerimientos observados/Total de requerimientos)*100.               PROCPSLI=(RO/TR)*100</t>
  </si>
  <si>
    <t>Acción A3</t>
  </si>
  <si>
    <t>Asignación de los recursos humanos optimizando el funcionamiento del Ayuntamiento.</t>
  </si>
  <si>
    <t>Porcentaje de áreas con recursos humanos optimizados.</t>
  </si>
  <si>
    <t>Porcentaje de áreas con recursos humanos optimizados=(Áreas con recursos humanos optimizados/Total de áreas del Ayuntamiento)*100.            PARHO=(ARHO/TAA)*100</t>
  </si>
  <si>
    <t>Informe anual de resultados de Jefatura de Administración.</t>
  </si>
  <si>
    <t>Que existan recursos humanos disponibles .</t>
  </si>
  <si>
    <t>Dotación de equipamiento, material y mobiliario a las áreas del Ayuntamiento.</t>
  </si>
  <si>
    <t>Porcentaje de requisiciones de material, equipamiento y mobiliario atendidas.</t>
  </si>
  <si>
    <t>Porcentaje de requisiciones de material, equipamiento y mobiliario atendidas=(requisiciones de material, equipamiento y mobiliario atendidas/Total de requisiciones de material, equipamiento y mobiliario)*100.                  PRMEMA=(RMEMA/TRMEM)*100</t>
  </si>
  <si>
    <t>Que existan requisiciones de material, equipamiento y mobiliario por parte de las áreas del Ayuntamiento.</t>
  </si>
  <si>
    <t>Acción C1</t>
  </si>
  <si>
    <t>Capacitación de funcionarios y servidores públicos en materia administrativa.</t>
  </si>
  <si>
    <t>Porcentaje de modificaciones a procesos administrativos implementados.</t>
  </si>
  <si>
    <t>Porcentaje de modificaciones a procesos administrativos implementados=(Procesos administrativos modificados/Total de procesos administrativos que necesitan modificar)*100.                PMPAI=(PAM/TPANM)*100</t>
  </si>
  <si>
    <t>Que existan quejas y sugerencias de la ciudadania por procesos administrativos por mejorar.</t>
  </si>
  <si>
    <t>La Administración Municipal cuenta los recursos humanos necesarios en las áreas involucradas.</t>
  </si>
  <si>
    <t>Mal manejo en el ejercicio de los recursos.                                                                                                                                                                                                                                                                                                          Alto número de observaciones en la fiscalización de la cuenta pública.                                                                                                                                                                                                                             Deficiente recaudación de los impuestos fiscales municipales.                                                                                                                                                                                                                                                            Deficiente servicio a la ciudadania.                                                                                                                                                                                            Inadecuada información para la integración de informes financieros y cuenta publica.</t>
  </si>
  <si>
    <t>Implementar elementos normativos de control interno para el ejercicio de los recursos.                                                                                                                                                                                                                                                             Modernización y sistematización de los procesos administrativos.                                                                                                                                                                                                                     Capacitación en materia administrativa de funcionarios y servidores públicos.                                                                                                                                                                         Sistematización del registro contable de las acciones financieras.                                                                                                                                Asignación de los recursos humanos optimizando el funcionamiento del Ayuntamiento.                                                                            Dotación de equipamiento, material y mobiliario a las áreas del Ayuntamiento.</t>
  </si>
  <si>
    <t xml:space="preserve">La Administración Municipal recibe recursos federales através del Ramo 28 por el Fondo General de Participaciones de donde dispondrá de recursos para la operatividad del Ayuntamiento y podrá realizar acciones institucionales; además de disponer de recursos de sus ingresos fiscales. </t>
  </si>
  <si>
    <t>Semestral</t>
  </si>
  <si>
    <t>FONDO GENERAL DE PARTICIPACIONES; INGRESOS FISCALES.</t>
  </si>
  <si>
    <t>18,381 habitantes</t>
  </si>
  <si>
    <t>TOTAL DEL PROGRAMA 20. EJERCICIO Y CONTROL FINANCIERO: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</si>
  <si>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</si>
  <si>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VINCULACION AL PLAN MUNICIPAL DE DESARROLLO  2021 - 2024.</t>
  </si>
  <si>
    <t>20.1.1 Implementar acciones para fortalecer el adecuado manejo de los Recursos Públicos.</t>
  </si>
  <si>
    <t>20. Ejercicio y Control Financiero.</t>
  </si>
  <si>
    <t>20.1 Finanzas Sanas.</t>
  </si>
  <si>
    <t>Deficiente elementos normativos de control interno para el ejercicio de los recursos.                                                                                                                                                                               Deficiente modernización y sistematización de los procesos administrativos.                                                                                                                                                                                                 Deficiente capacitación en materia administrativa de funcionarios y servidores públicos.</t>
  </si>
  <si>
    <t>Mejorar en el adecuado Ejercicio y Control de los Recursos Financieros, Materiales y Humanos que administra el Ayuntamiento Municipal.</t>
  </si>
  <si>
    <t>Informe anual de resultados de presentación de cuentas publicas ejercicio 2022 de la Auditoria Superior del Estado.</t>
  </si>
  <si>
    <t>TRANSVERSAL C. AUSTERIDAD Y ADMINISTRACIÓN PÚBLICA RESPONSABLE</t>
  </si>
  <si>
    <t>Objetivo C.2. Consolidar una Hacienda Pública sana, a través del uso racional y priorizado de los recursos públicos.                                                                                                                                                                                                                                 Objetivo C.4. Privilegiar la austeridad, transparencia y rendición de cuentas en favor de un Gobierno íntegro e incluyente.                                                                                                                                                                                                                     Objetivo C.5. Fomentar la austeridad como medio para lograr una administración pública responsable.</t>
  </si>
  <si>
    <t xml:space="preserve">C.2.1 Administrar eficazmente los recursos públicos, privilegiando un gasto que propicie el desarrollo económico, el bienestar social, la inclusión e igualdad de género y el cuidado del medio ambiente con una visión a mediano y largo plazo.                                                                                                                                                                                                                                                                                                                                                                                                                                                 C.4.1 Administrar los recursos públicos con criterios de legalidad, racionalidad y transparencia.                                                                                                                                                                                                                                                                      C.5.1 Ejercer de manera transparente y pertinente los recursos económicos, materiales y humanos que dispone el gobierno del estado.
</t>
  </si>
  <si>
    <t xml:space="preserve">Desarrollar una economía responsable fortaleciendo el Manejo de los Recursos del Municipio y el Impulso a las Actividades Productivas.                                                                                                                            </t>
  </si>
  <si>
    <t>C.2.1.1 Administrar de forma activa los recursos establecidos en el Presupuesto de Egresos del Estado de Guerrero.                                                                                                                                                                                                                                  C.4.1.1 Administrar los recursos públicos en estricto apego a las leyes y normas bajo los criterios de austeridad y combate a la corrupción.
C.4.1.2 Fomentar mecanismos de rendición de cuentas que garanticen el uso transparente de los recursos.                                                                                                                                                                                                                                                           C.5.1.1 Evitar los gastos superfluos y dispendios de la burocracia, privilegiando el ahorro y los análisis presupuestarios de los egresos y ajustar la plantilla a las necesidades de la administración.
C.5.1.2 Garantizar el suministro y control de los servicios y bienes para la eficaz operación de la administración pública</t>
  </si>
  <si>
    <t>Informe anual de resultados de auditorias para el ejercicio 2022 de la Auditoria Superior del Estado.</t>
  </si>
  <si>
    <t>ALINEACIÓN AL PLAN ESTATAL DE DESARROLLO  2021 - 2027.</t>
  </si>
  <si>
    <t>Tasa de variación de monto de recursos observados por órganos fiscalizadores.=[(monto de recursos observados en 2024/monto de recursos observados en 2023)-1]*100                                        TVMROOF=[(MRO2024/MRO2023)-1]*100</t>
  </si>
  <si>
    <t>Tasa de variación del número de observaciones de la Cuenta Pública.=[(número de observaciones cuenta pública 2024/número de observaciones cuenta pública2023)-1]100. TVNOCP=[(NOCP2024/NOCP2023)-1]100</t>
  </si>
  <si>
    <t>TM/ECF/006-24</t>
  </si>
  <si>
    <t>TM/ECF/007-24</t>
  </si>
  <si>
    <t>TM/ECF/009-24</t>
  </si>
  <si>
    <t>TM/ECF/010-24</t>
  </si>
  <si>
    <t>JA/ECF/008-24</t>
  </si>
  <si>
    <t xml:space="preserve">PRESUPUESTO BASADO EN RESULTADOS (PbR) MODIFICADO EJERCICIO 2024. </t>
  </si>
  <si>
    <t>ACCIONES MODIFICADAS EN EL PERIODO</t>
  </si>
  <si>
    <t>ACTIVIDADES PROGRAMADAS</t>
  </si>
  <si>
    <t>METAS</t>
  </si>
  <si>
    <t>PRESUPUESTO</t>
  </si>
  <si>
    <t>COMENTARIOS</t>
  </si>
  <si>
    <t>CANT. INICIAL</t>
  </si>
  <si>
    <t>CANT. FINAL</t>
  </si>
  <si>
    <t>MONTO INICIAL</t>
  </si>
  <si>
    <t>MONTO MODIFICADO</t>
  </si>
  <si>
    <t>VARIACIÓN</t>
  </si>
  <si>
    <t>Sin movimientos</t>
  </si>
  <si>
    <t>Incremento de metas</t>
  </si>
  <si>
    <t>Reducción de metas</t>
  </si>
  <si>
    <t>TOTALES</t>
  </si>
  <si>
    <t>NOTA:  El Programa 20. Ejercicio y Control Financiero; Incrementó $ 5´178,299.35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</si>
</sst>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44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14" fillId="0" borderId="5" xfId="5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31" fillId="0" borderId="11" xfId="0" applyFont="1" applyFill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/>
    </xf>
    <xf numFmtId="165" fontId="28" fillId="0" borderId="6" xfId="0" applyNumberFormat="1" applyFont="1" applyBorder="1"/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5" fillId="0" borderId="6" xfId="3" applyFont="1" applyFill="1" applyBorder="1" applyAlignment="1">
      <alignment horizontal="left" vertical="center" wrapText="1"/>
    </xf>
    <xf numFmtId="0" fontId="4" fillId="8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9" fillId="9" borderId="30" xfId="0" applyFont="1" applyFill="1" applyBorder="1" applyAlignment="1">
      <alignment horizontal="center" vertical="center"/>
    </xf>
    <xf numFmtId="0" fontId="29" fillId="9" borderId="0" xfId="0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 wrapText="1"/>
    </xf>
    <xf numFmtId="0" fontId="14" fillId="0" borderId="31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2" fillId="0" borderId="27" xfId="5" applyFont="1" applyFill="1" applyBorder="1" applyAlignment="1">
      <alignment horizontal="center" vertical="center" wrapText="1"/>
    </xf>
    <xf numFmtId="0" fontId="12" fillId="0" borderId="28" xfId="5" applyFont="1" applyFill="1" applyBorder="1" applyAlignment="1">
      <alignment horizontal="center" vertical="center" wrapText="1"/>
    </xf>
    <xf numFmtId="0" fontId="12" fillId="0" borderId="29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center" vertical="center" wrapText="1"/>
    </xf>
    <xf numFmtId="0" fontId="12" fillId="0" borderId="32" xfId="5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center" vertical="center" textRotation="90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0" xfId="5" applyFont="1" applyFill="1" applyBorder="1" applyAlignment="1">
      <alignment horizontal="center" vertical="center" wrapText="1"/>
    </xf>
    <xf numFmtId="0" fontId="14" fillId="0" borderId="32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65" fontId="14" fillId="0" borderId="4" xfId="5" applyNumberFormat="1" applyFont="1" applyFill="1" applyBorder="1" applyAlignment="1">
      <alignment horizontal="center" vertical="center" wrapText="1"/>
    </xf>
    <xf numFmtId="165" fontId="14" fillId="0" borderId="3" xfId="5" applyNumberFormat="1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/>
    </xf>
    <xf numFmtId="165" fontId="28" fillId="0" borderId="6" xfId="0" applyNumberFormat="1" applyFont="1" applyBorder="1"/>
    <xf numFmtId="0" fontId="28" fillId="0" borderId="6" xfId="0" applyFont="1" applyBorder="1"/>
    <xf numFmtId="165" fontId="28" fillId="0" borderId="2" xfId="0" applyNumberFormat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464345</xdr:colOff>
      <xdr:row>103</xdr:row>
      <xdr:rowOff>23812</xdr:rowOff>
    </xdr:from>
    <xdr:to>
      <xdr:col>44</xdr:col>
      <xdr:colOff>476251</xdr:colOff>
      <xdr:row>111</xdr:row>
      <xdr:rowOff>71437</xdr:rowOff>
    </xdr:to>
    <xdr:grpSp>
      <xdr:nvGrpSpPr>
        <xdr:cNvPr id="2" name="Grupo 1"/>
        <xdr:cNvGrpSpPr/>
      </xdr:nvGrpSpPr>
      <xdr:grpSpPr>
        <a:xfrm>
          <a:off x="785814" y="42171937"/>
          <a:ext cx="14287500" cy="1571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107156</xdr:colOff>
      <xdr:row>0</xdr:row>
      <xdr:rowOff>0</xdr:rowOff>
    </xdr:from>
    <xdr:to>
      <xdr:col>44</xdr:col>
      <xdr:colOff>190500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0403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8"/>
  <sheetViews>
    <sheetView tabSelected="1" view="pageBreakPreview" topLeftCell="A130" zoomScale="80" zoomScaleNormal="80" zoomScaleSheetLayoutView="80" workbookViewId="0">
      <selection activeCell="C66" sqref="C66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13" t="s">
        <v>33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</row>
    <row r="2" spans="1:47" ht="11.25" customHeight="1" x14ac:dyDescent="0.2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</row>
    <row r="3" spans="1:47" ht="19.5" customHeight="1" x14ac:dyDescent="0.25">
      <c r="A3" s="115" t="s">
        <v>164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</row>
    <row r="4" spans="1:47" ht="11.2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7" ht="12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</row>
    <row r="6" spans="1:47" ht="8.25" customHeight="1" x14ac:dyDescent="0.25">
      <c r="A6" s="134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6"/>
    </row>
    <row r="7" spans="1:47" ht="19.5" customHeight="1" x14ac:dyDescent="0.25">
      <c r="A7" s="47"/>
      <c r="B7" s="117" t="s">
        <v>26</v>
      </c>
      <c r="C7" s="117"/>
      <c r="D7" s="117"/>
      <c r="E7" s="117" t="s">
        <v>45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47"/>
      <c r="W7" s="119" t="s">
        <v>21</v>
      </c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70"/>
      <c r="AU7" s="48"/>
    </row>
    <row r="8" spans="1:47" ht="25.5" customHeight="1" x14ac:dyDescent="0.25">
      <c r="A8" s="47"/>
      <c r="B8" s="116" t="s">
        <v>39</v>
      </c>
      <c r="C8" s="116"/>
      <c r="D8" s="116"/>
      <c r="E8" s="126" t="s">
        <v>139</v>
      </c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8"/>
      <c r="V8" s="47"/>
      <c r="W8" s="118" t="s">
        <v>13</v>
      </c>
      <c r="X8" s="118"/>
      <c r="Y8" s="118"/>
      <c r="Z8" s="118"/>
      <c r="AA8" s="118"/>
      <c r="AB8" s="118"/>
      <c r="AC8" s="124" t="s">
        <v>40</v>
      </c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51"/>
      <c r="AU8" s="49"/>
    </row>
    <row r="9" spans="1:47" ht="19.5" customHeight="1" x14ac:dyDescent="0.25">
      <c r="A9" s="47"/>
      <c r="B9" s="121" t="s">
        <v>36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3"/>
      <c r="V9" s="47"/>
      <c r="W9" s="118" t="s">
        <v>14</v>
      </c>
      <c r="X9" s="118"/>
      <c r="Y9" s="118"/>
      <c r="Z9" s="118"/>
      <c r="AA9" s="118"/>
      <c r="AB9" s="118"/>
      <c r="AC9" s="124" t="s">
        <v>47</v>
      </c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51"/>
      <c r="AU9" s="49"/>
    </row>
    <row r="10" spans="1:47" ht="27.75" customHeight="1" x14ac:dyDescent="0.25">
      <c r="A10" s="47"/>
      <c r="B10" s="193" t="s">
        <v>41</v>
      </c>
      <c r="C10" s="129" t="s">
        <v>46</v>
      </c>
      <c r="D10" s="130"/>
      <c r="E10" s="130"/>
      <c r="F10" s="130"/>
      <c r="G10" s="137" t="s">
        <v>49</v>
      </c>
      <c r="H10" s="138"/>
      <c r="I10" s="138"/>
      <c r="J10" s="138"/>
      <c r="K10" s="138"/>
      <c r="L10" s="138"/>
      <c r="M10" s="138"/>
      <c r="N10" s="138"/>
      <c r="O10" s="138"/>
      <c r="P10" s="138"/>
      <c r="Q10" s="139"/>
      <c r="R10" s="143" t="s">
        <v>42</v>
      </c>
      <c r="S10" s="143"/>
      <c r="T10" s="143"/>
      <c r="U10" s="143"/>
      <c r="V10" s="47"/>
      <c r="W10" s="118" t="s">
        <v>17</v>
      </c>
      <c r="X10" s="118"/>
      <c r="Y10" s="118"/>
      <c r="Z10" s="118"/>
      <c r="AA10" s="118"/>
      <c r="AB10" s="118"/>
      <c r="AC10" s="124" t="s">
        <v>48</v>
      </c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51"/>
      <c r="AU10" s="49"/>
    </row>
    <row r="11" spans="1:47" ht="27" customHeight="1" x14ac:dyDescent="0.25">
      <c r="A11" s="47"/>
      <c r="B11" s="194"/>
      <c r="C11" s="131">
        <f>AS90</f>
        <v>14090656.640000002</v>
      </c>
      <c r="D11" s="132"/>
      <c r="E11" s="132"/>
      <c r="F11" s="133"/>
      <c r="G11" s="140">
        <f>AS92</f>
        <v>224454.38999999998</v>
      </c>
      <c r="H11" s="141"/>
      <c r="I11" s="141"/>
      <c r="J11" s="141"/>
      <c r="K11" s="141"/>
      <c r="L11" s="141"/>
      <c r="M11" s="141"/>
      <c r="N11" s="141"/>
      <c r="O11" s="141"/>
      <c r="P11" s="141"/>
      <c r="Q11" s="142"/>
      <c r="R11" s="144">
        <f>G11+C11</f>
        <v>14315111.030000003</v>
      </c>
      <c r="S11" s="143"/>
      <c r="T11" s="143"/>
      <c r="U11" s="143"/>
      <c r="V11" s="47"/>
      <c r="W11" s="201" t="s">
        <v>38</v>
      </c>
      <c r="X11" s="201"/>
      <c r="Y11" s="201"/>
      <c r="Z11" s="201"/>
      <c r="AA11" s="201"/>
      <c r="AB11" s="201"/>
      <c r="AC11" s="199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52"/>
      <c r="AU11" s="50"/>
    </row>
    <row r="12" spans="1:47" ht="27" customHeight="1" x14ac:dyDescent="0.25">
      <c r="A12" s="64"/>
      <c r="B12" s="193" t="s">
        <v>50</v>
      </c>
      <c r="C12" s="129" t="s">
        <v>46</v>
      </c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95"/>
      <c r="R12" s="143" t="s">
        <v>42</v>
      </c>
      <c r="S12" s="143"/>
      <c r="T12" s="143"/>
      <c r="U12" s="143"/>
      <c r="V12" s="64"/>
      <c r="W12" s="57"/>
      <c r="X12" s="57"/>
      <c r="Y12" s="57"/>
      <c r="Z12" s="57"/>
      <c r="AA12" s="57"/>
      <c r="AB12" s="57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</row>
    <row r="13" spans="1:47" ht="27" customHeight="1" x14ac:dyDescent="0.25">
      <c r="A13" s="64"/>
      <c r="B13" s="194"/>
      <c r="C13" s="131">
        <f>AS95</f>
        <v>606016.36999999988</v>
      </c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3"/>
      <c r="R13" s="144">
        <f>AS96</f>
        <v>606016.36999999988</v>
      </c>
      <c r="S13" s="143"/>
      <c r="T13" s="143"/>
      <c r="U13" s="143"/>
      <c r="V13" s="64"/>
      <c r="W13" s="57"/>
      <c r="X13" s="57"/>
      <c r="Y13" s="57"/>
      <c r="Z13" s="57"/>
      <c r="AA13" s="57"/>
      <c r="AB13" s="57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</row>
    <row r="14" spans="1:47" ht="27" customHeight="1" x14ac:dyDescent="0.25">
      <c r="A14" s="61"/>
      <c r="B14" s="145" t="s">
        <v>141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7"/>
      <c r="R14" s="148">
        <f>R13+R11</f>
        <v>14921127.400000002</v>
      </c>
      <c r="S14" s="149"/>
      <c r="T14" s="149"/>
      <c r="U14" s="150"/>
      <c r="V14" s="61"/>
      <c r="W14" s="57"/>
      <c r="X14" s="57"/>
      <c r="Y14" s="57"/>
      <c r="Z14" s="57"/>
      <c r="AA14" s="57"/>
      <c r="AB14" s="57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</row>
    <row r="15" spans="1:47" ht="12" customHeight="1" x14ac:dyDescent="0.25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</row>
    <row r="16" spans="1:47" ht="30" customHeight="1" x14ac:dyDescent="0.25">
      <c r="A16" s="196" t="s">
        <v>156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8"/>
    </row>
    <row r="17" spans="1:47" s="8" customFormat="1" ht="20.100000000000001" customHeight="1" x14ac:dyDescent="0.25">
      <c r="A17" s="151" t="s">
        <v>16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3"/>
      <c r="AU17" s="9"/>
    </row>
    <row r="18" spans="1:47" s="10" customFormat="1" ht="30" customHeight="1" x14ac:dyDescent="0.25">
      <c r="A18" s="104" t="s">
        <v>150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6"/>
      <c r="AU18" s="1"/>
    </row>
    <row r="19" spans="1:47" s="10" customFormat="1" ht="20.100000000000001" customHeight="1" x14ac:dyDescent="0.25">
      <c r="A19" s="151" t="s">
        <v>15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3"/>
      <c r="AU19" s="1"/>
    </row>
    <row r="20" spans="1:47" s="10" customFormat="1" ht="50.25" customHeight="1" x14ac:dyDescent="0.25">
      <c r="A20" s="104" t="s">
        <v>151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6"/>
      <c r="AU20" s="1"/>
    </row>
    <row r="21" spans="1:47" s="10" customFormat="1" ht="20.100000000000001" customHeight="1" x14ac:dyDescent="0.25">
      <c r="A21" s="151" t="s">
        <v>22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3"/>
      <c r="AU21" s="1"/>
    </row>
    <row r="22" spans="1:47" s="10" customFormat="1" ht="77.25" customHeight="1" x14ac:dyDescent="0.25">
      <c r="A22" s="104" t="s">
        <v>152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6"/>
      <c r="AU22" s="1"/>
    </row>
    <row r="23" spans="1:47" s="10" customFormat="1" ht="20.100000000000001" customHeight="1" x14ac:dyDescent="0.25">
      <c r="A23" s="151" t="s">
        <v>20</v>
      </c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3"/>
      <c r="AU23" s="1"/>
    </row>
    <row r="24" spans="1:47" s="10" customFormat="1" ht="87" customHeight="1" x14ac:dyDescent="0.25">
      <c r="A24" s="104" t="s">
        <v>154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6"/>
      <c r="AU24" s="1"/>
    </row>
    <row r="25" spans="1:47" s="10" customFormat="1" ht="30" customHeight="1" x14ac:dyDescent="0.25">
      <c r="A25" s="158" t="s">
        <v>143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60"/>
      <c r="AU25" s="1"/>
    </row>
    <row r="26" spans="1:47" s="10" customFormat="1" ht="30" customHeight="1" x14ac:dyDescent="0.25">
      <c r="A26" s="104" t="s">
        <v>23</v>
      </c>
      <c r="B26" s="154"/>
      <c r="C26" s="155" t="s">
        <v>142</v>
      </c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7"/>
      <c r="AU26" s="1"/>
    </row>
    <row r="27" spans="1:47" s="10" customFormat="1" ht="30" customHeight="1" x14ac:dyDescent="0.25">
      <c r="A27" s="104" t="s">
        <v>24</v>
      </c>
      <c r="B27" s="154"/>
      <c r="C27" s="202" t="s">
        <v>153</v>
      </c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7"/>
      <c r="AU27" s="1"/>
    </row>
    <row r="28" spans="1:47" s="10" customFormat="1" ht="30" customHeight="1" x14ac:dyDescent="0.25">
      <c r="A28" s="203" t="s">
        <v>25</v>
      </c>
      <c r="B28" s="204"/>
      <c r="C28" s="180" t="s">
        <v>144</v>
      </c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2"/>
      <c r="AU28" s="1"/>
    </row>
    <row r="29" spans="1:47" s="10" customFormat="1" ht="30" customHeight="1" x14ac:dyDescent="0.25">
      <c r="A29" s="104" t="s">
        <v>35</v>
      </c>
      <c r="B29" s="154"/>
      <c r="C29" s="155" t="s">
        <v>145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7"/>
      <c r="AU29" s="1"/>
    </row>
    <row r="30" spans="1:47" ht="30" customHeight="1" x14ac:dyDescent="0.25">
      <c r="A30" s="203" t="s">
        <v>34</v>
      </c>
      <c r="B30" s="204"/>
      <c r="C30" s="180" t="s">
        <v>146</v>
      </c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2"/>
    </row>
    <row r="31" spans="1:47" ht="9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3"/>
      <c r="AN31" s="33"/>
      <c r="AO31" s="33"/>
      <c r="AP31" s="33"/>
      <c r="AQ31" s="33"/>
      <c r="AR31" s="33"/>
      <c r="AS31" s="33"/>
    </row>
    <row r="32" spans="1:47" ht="23.25" customHeight="1" x14ac:dyDescent="0.25">
      <c r="A32" s="100" t="s">
        <v>65</v>
      </c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2"/>
    </row>
    <row r="33" spans="1:45" ht="9.75" customHeight="1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3"/>
      <c r="AN33" s="33"/>
      <c r="AO33" s="33"/>
      <c r="AP33" s="33"/>
      <c r="AQ33" s="33"/>
      <c r="AR33" s="33"/>
      <c r="AS33" s="33"/>
    </row>
    <row r="34" spans="1:45" ht="19.5" customHeight="1" x14ac:dyDescent="0.25">
      <c r="A34" s="31"/>
      <c r="B34" s="186" t="s">
        <v>66</v>
      </c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12" t="s">
        <v>67</v>
      </c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</row>
    <row r="35" spans="1:45" ht="84" customHeight="1" x14ac:dyDescent="0.25">
      <c r="A35" s="31"/>
      <c r="B35" s="98" t="s">
        <v>134</v>
      </c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99" t="s">
        <v>137</v>
      </c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</row>
    <row r="36" spans="1:45" ht="19.5" customHeight="1" x14ac:dyDescent="0.25">
      <c r="A36" s="31"/>
      <c r="B36" s="186" t="s">
        <v>68</v>
      </c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12" t="s">
        <v>69</v>
      </c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</row>
    <row r="37" spans="1:45" ht="96" customHeight="1" x14ac:dyDescent="0.25">
      <c r="A37" s="31"/>
      <c r="B37" s="98" t="s">
        <v>147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9" t="s">
        <v>135</v>
      </c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</row>
    <row r="38" spans="1:45" ht="30" customHeight="1" x14ac:dyDescent="0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3"/>
      <c r="AN38" s="33"/>
      <c r="AO38" s="33"/>
      <c r="AP38" s="33"/>
      <c r="AQ38" s="33"/>
      <c r="AR38" s="33"/>
      <c r="AS38" s="33"/>
    </row>
    <row r="39" spans="1:45" ht="19.5" customHeight="1" x14ac:dyDescent="0.25">
      <c r="A39" s="31"/>
      <c r="B39" s="186" t="s">
        <v>70</v>
      </c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12" t="s">
        <v>71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</row>
    <row r="40" spans="1:45" ht="118.5" customHeight="1" x14ac:dyDescent="0.25">
      <c r="A40" s="31"/>
      <c r="B40" s="98" t="s">
        <v>148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 t="s">
        <v>136</v>
      </c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</row>
    <row r="41" spans="1:45" ht="9" customHeight="1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3"/>
      <c r="AN41" s="33"/>
      <c r="AO41" s="33"/>
      <c r="AP41" s="33"/>
      <c r="AQ41" s="33"/>
      <c r="AR41" s="33"/>
      <c r="AS41" s="33"/>
    </row>
    <row r="42" spans="1:45" ht="19.5" customHeight="1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3"/>
      <c r="AN42" s="33"/>
      <c r="AO42" s="33"/>
      <c r="AP42" s="33"/>
      <c r="AQ42" s="33"/>
      <c r="AR42" s="33"/>
      <c r="AS42" s="33"/>
    </row>
    <row r="43" spans="1:45" ht="19.5" customHeight="1" x14ac:dyDescent="0.2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3"/>
      <c r="AN43" s="33"/>
      <c r="AO43" s="33"/>
      <c r="AP43" s="33"/>
      <c r="AQ43" s="33"/>
      <c r="AR43" s="33"/>
      <c r="AS43" s="33"/>
    </row>
    <row r="44" spans="1:45" ht="19.5" customHeight="1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3"/>
      <c r="AN44" s="33"/>
      <c r="AO44" s="33"/>
      <c r="AP44" s="33"/>
      <c r="AQ44" s="33"/>
      <c r="AR44" s="33"/>
      <c r="AS44" s="33"/>
    </row>
    <row r="45" spans="1:45" ht="19.5" customHeight="1" x14ac:dyDescent="0.2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3"/>
      <c r="AN45" s="33"/>
      <c r="AO45" s="33"/>
      <c r="AP45" s="33"/>
      <c r="AQ45" s="33"/>
      <c r="AR45" s="33"/>
      <c r="AS45" s="33"/>
    </row>
    <row r="46" spans="1:45" ht="19.5" customHeight="1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3"/>
      <c r="AN46" s="33"/>
      <c r="AO46" s="33"/>
      <c r="AP46" s="33"/>
      <c r="AQ46" s="33"/>
      <c r="AR46" s="33"/>
      <c r="AS46" s="33"/>
    </row>
    <row r="47" spans="1:45" ht="19.5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3"/>
      <c r="AN47" s="33"/>
      <c r="AO47" s="33"/>
      <c r="AP47" s="33"/>
      <c r="AQ47" s="33"/>
      <c r="AR47" s="33"/>
      <c r="AS47" s="33"/>
    </row>
    <row r="48" spans="1:45" ht="19.5" customHeight="1" x14ac:dyDescent="0.2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3"/>
      <c r="AN48" s="33"/>
      <c r="AO48" s="33"/>
      <c r="AP48" s="33"/>
      <c r="AQ48" s="33"/>
      <c r="AR48" s="33"/>
      <c r="AS48" s="33"/>
    </row>
    <row r="49" spans="1:45" ht="19.5" customHeight="1" x14ac:dyDescent="0.2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3"/>
      <c r="AN49" s="33"/>
      <c r="AO49" s="33"/>
      <c r="AP49" s="33"/>
      <c r="AQ49" s="33"/>
      <c r="AR49" s="33"/>
      <c r="AS49" s="33"/>
    </row>
    <row r="50" spans="1:45" ht="19.5" customHeight="1" x14ac:dyDescent="0.2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3"/>
      <c r="AN50" s="33"/>
      <c r="AO50" s="33"/>
      <c r="AP50" s="33"/>
      <c r="AQ50" s="33"/>
      <c r="AR50" s="33"/>
      <c r="AS50" s="33"/>
    </row>
    <row r="51" spans="1:45" ht="19.5" customHeight="1" x14ac:dyDescent="0.2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3"/>
      <c r="AN51" s="33"/>
      <c r="AO51" s="33"/>
      <c r="AP51" s="33"/>
      <c r="AQ51" s="33"/>
      <c r="AR51" s="33"/>
      <c r="AS51" s="33"/>
    </row>
    <row r="52" spans="1:45" ht="19.5" customHeight="1" x14ac:dyDescent="0.2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3"/>
      <c r="AN52" s="33"/>
      <c r="AO52" s="33"/>
      <c r="AP52" s="33"/>
      <c r="AQ52" s="33"/>
      <c r="AR52" s="33"/>
      <c r="AS52" s="33"/>
    </row>
    <row r="53" spans="1:45" ht="19.5" customHeight="1" x14ac:dyDescent="0.2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3"/>
      <c r="AN53" s="33"/>
      <c r="AO53" s="33"/>
      <c r="AP53" s="33"/>
      <c r="AQ53" s="33"/>
      <c r="AR53" s="33"/>
      <c r="AS53" s="33"/>
    </row>
    <row r="54" spans="1:45" ht="19.5" customHeight="1" x14ac:dyDescent="0.2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3"/>
      <c r="AN54" s="33"/>
      <c r="AO54" s="33"/>
      <c r="AP54" s="33"/>
      <c r="AQ54" s="33"/>
      <c r="AR54" s="33"/>
      <c r="AS54" s="33"/>
    </row>
    <row r="55" spans="1:45" ht="19.5" customHeight="1" x14ac:dyDescent="0.2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3"/>
      <c r="AN55" s="33"/>
      <c r="AO55" s="33"/>
      <c r="AP55" s="33"/>
      <c r="AQ55" s="33"/>
      <c r="AR55" s="33"/>
      <c r="AS55" s="33"/>
    </row>
    <row r="56" spans="1:45" ht="19.5" customHeight="1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3"/>
      <c r="AN56" s="33"/>
      <c r="AO56" s="33"/>
      <c r="AP56" s="33"/>
      <c r="AQ56" s="33"/>
      <c r="AR56" s="33"/>
      <c r="AS56" s="33"/>
    </row>
    <row r="57" spans="1:45" ht="19.5" customHeight="1" x14ac:dyDescent="0.2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3"/>
      <c r="AN57" s="33"/>
      <c r="AO57" s="33"/>
      <c r="AP57" s="33"/>
      <c r="AQ57" s="33"/>
      <c r="AR57" s="33"/>
      <c r="AS57" s="33"/>
    </row>
    <row r="58" spans="1:45" ht="19.5" customHeight="1" x14ac:dyDescent="0.2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3"/>
      <c r="AN58" s="33"/>
      <c r="AO58" s="33"/>
      <c r="AP58" s="33"/>
      <c r="AQ58" s="33"/>
      <c r="AR58" s="33"/>
      <c r="AS58" s="33"/>
    </row>
    <row r="59" spans="1:45" ht="19.5" customHeight="1" x14ac:dyDescent="0.2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3"/>
      <c r="AN59" s="33"/>
      <c r="AO59" s="33"/>
      <c r="AP59" s="33"/>
      <c r="AQ59" s="33"/>
      <c r="AR59" s="33"/>
      <c r="AS59" s="33"/>
    </row>
    <row r="60" spans="1:45" ht="19.5" customHeight="1" x14ac:dyDescent="0.2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3"/>
      <c r="AN60" s="33"/>
      <c r="AO60" s="33"/>
      <c r="AP60" s="33"/>
      <c r="AQ60" s="33"/>
      <c r="AR60" s="33"/>
      <c r="AS60" s="33"/>
    </row>
    <row r="61" spans="1:45" ht="19.5" customHeight="1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3"/>
      <c r="AN61" s="33"/>
      <c r="AO61" s="33"/>
      <c r="AP61" s="33"/>
      <c r="AQ61" s="33"/>
      <c r="AR61" s="33"/>
      <c r="AS61" s="33"/>
    </row>
    <row r="62" spans="1:45" ht="19.5" customHeight="1" x14ac:dyDescent="0.2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3"/>
      <c r="AN62" s="33"/>
      <c r="AO62" s="33"/>
      <c r="AP62" s="33"/>
      <c r="AQ62" s="33"/>
      <c r="AR62" s="33"/>
      <c r="AS62" s="33"/>
    </row>
    <row r="63" spans="1:45" ht="19.5" customHeight="1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3"/>
      <c r="AN63" s="33"/>
      <c r="AO63" s="33"/>
      <c r="AP63" s="33"/>
      <c r="AQ63" s="33"/>
      <c r="AR63" s="33"/>
      <c r="AS63" s="33"/>
    </row>
    <row r="64" spans="1:45" ht="19.5" customHeight="1" x14ac:dyDescent="0.2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3"/>
      <c r="AN64" s="33"/>
      <c r="AO64" s="33"/>
      <c r="AP64" s="33"/>
      <c r="AQ64" s="33"/>
      <c r="AR64" s="33"/>
      <c r="AS64" s="33"/>
    </row>
    <row r="65" spans="1:45" ht="19.5" customHeight="1" x14ac:dyDescent="0.2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3"/>
      <c r="AN65" s="33"/>
      <c r="AO65" s="33"/>
      <c r="AP65" s="33"/>
      <c r="AQ65" s="33"/>
      <c r="AR65" s="33"/>
      <c r="AS65" s="33"/>
    </row>
    <row r="66" spans="1:45" ht="19.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3"/>
      <c r="AN66" s="33"/>
      <c r="AO66" s="33"/>
      <c r="AP66" s="33"/>
      <c r="AQ66" s="33"/>
      <c r="AR66" s="33"/>
      <c r="AS66" s="33"/>
    </row>
    <row r="67" spans="1:45" ht="19.5" customHeight="1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3"/>
      <c r="AN67" s="33"/>
      <c r="AO67" s="33"/>
      <c r="AP67" s="33"/>
      <c r="AQ67" s="33"/>
      <c r="AR67" s="33"/>
      <c r="AS67" s="33"/>
    </row>
    <row r="68" spans="1:45" ht="19.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3"/>
      <c r="AN68" s="33"/>
      <c r="AO68" s="33"/>
      <c r="AP68" s="33"/>
      <c r="AQ68" s="33"/>
      <c r="AR68" s="33"/>
      <c r="AS68" s="33"/>
    </row>
    <row r="69" spans="1:45" ht="23.25" customHeight="1" x14ac:dyDescent="0.25">
      <c r="A69" s="100" t="s">
        <v>72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2"/>
    </row>
    <row r="70" spans="1:45" ht="20.25" customHeight="1" x14ac:dyDescent="0.25">
      <c r="A70" s="103" t="s">
        <v>19</v>
      </c>
      <c r="B70" s="91" t="s">
        <v>73</v>
      </c>
      <c r="C70" s="91" t="s">
        <v>74</v>
      </c>
      <c r="D70" s="91"/>
      <c r="E70" s="91"/>
      <c r="F70" s="91"/>
      <c r="G70" s="91" t="s">
        <v>75</v>
      </c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 t="s">
        <v>76</v>
      </c>
      <c r="AI70" s="91"/>
      <c r="AJ70" s="91"/>
      <c r="AK70" s="91"/>
      <c r="AL70" s="91"/>
      <c r="AM70" s="91"/>
      <c r="AN70" s="91"/>
      <c r="AO70" s="91"/>
      <c r="AP70" s="107" t="s">
        <v>77</v>
      </c>
      <c r="AQ70" s="107"/>
      <c r="AR70" s="107"/>
      <c r="AS70" s="107"/>
    </row>
    <row r="71" spans="1:45" ht="23.25" customHeight="1" x14ac:dyDescent="0.25">
      <c r="A71" s="103"/>
      <c r="B71" s="91"/>
      <c r="C71" s="91"/>
      <c r="D71" s="91"/>
      <c r="E71" s="91"/>
      <c r="F71" s="91"/>
      <c r="G71" s="91" t="s">
        <v>78</v>
      </c>
      <c r="H71" s="91"/>
      <c r="I71" s="91"/>
      <c r="J71" s="91"/>
      <c r="K71" s="91"/>
      <c r="L71" s="91"/>
      <c r="M71" s="91"/>
      <c r="N71" s="91"/>
      <c r="O71" s="91"/>
      <c r="P71" s="108" t="s">
        <v>79</v>
      </c>
      <c r="Q71" s="109"/>
      <c r="R71" s="109"/>
      <c r="S71" s="109"/>
      <c r="T71" s="109"/>
      <c r="U71" s="109"/>
      <c r="V71" s="109"/>
      <c r="W71" s="109"/>
      <c r="X71" s="109"/>
      <c r="Y71" s="109"/>
      <c r="Z71" s="110"/>
      <c r="AA71" s="111" t="s">
        <v>80</v>
      </c>
      <c r="AB71" s="111"/>
      <c r="AC71" s="111"/>
      <c r="AD71" s="111"/>
      <c r="AE71" s="91" t="s">
        <v>81</v>
      </c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107"/>
      <c r="AQ71" s="107"/>
      <c r="AR71" s="107"/>
      <c r="AS71" s="107"/>
    </row>
    <row r="72" spans="1:45" ht="90.75" customHeight="1" x14ac:dyDescent="0.25">
      <c r="A72" s="66">
        <v>1</v>
      </c>
      <c r="B72" s="67" t="s">
        <v>82</v>
      </c>
      <c r="C72" s="92" t="s">
        <v>92</v>
      </c>
      <c r="D72" s="93"/>
      <c r="E72" s="93"/>
      <c r="F72" s="94"/>
      <c r="G72" s="82" t="s">
        <v>93</v>
      </c>
      <c r="H72" s="82"/>
      <c r="I72" s="82"/>
      <c r="J72" s="82"/>
      <c r="K72" s="82"/>
      <c r="L72" s="82"/>
      <c r="M72" s="82"/>
      <c r="N72" s="82"/>
      <c r="O72" s="82"/>
      <c r="P72" s="85" t="s">
        <v>157</v>
      </c>
      <c r="Q72" s="86"/>
      <c r="R72" s="86"/>
      <c r="S72" s="86"/>
      <c r="T72" s="86"/>
      <c r="U72" s="86"/>
      <c r="V72" s="86"/>
      <c r="W72" s="86"/>
      <c r="X72" s="86"/>
      <c r="Y72" s="86"/>
      <c r="Z72" s="87"/>
      <c r="AA72" s="82" t="s">
        <v>83</v>
      </c>
      <c r="AB72" s="82"/>
      <c r="AC72" s="82"/>
      <c r="AD72" s="82"/>
      <c r="AE72" s="82" t="s">
        <v>84</v>
      </c>
      <c r="AF72" s="91"/>
      <c r="AG72" s="91"/>
      <c r="AH72" s="82" t="s">
        <v>155</v>
      </c>
      <c r="AI72" s="82"/>
      <c r="AJ72" s="82"/>
      <c r="AK72" s="82"/>
      <c r="AL72" s="82"/>
      <c r="AM72" s="82"/>
      <c r="AN72" s="82"/>
      <c r="AO72" s="82"/>
      <c r="AP72" s="83" t="s">
        <v>94</v>
      </c>
      <c r="AQ72" s="83"/>
      <c r="AR72" s="83"/>
      <c r="AS72" s="83"/>
    </row>
    <row r="73" spans="1:45" ht="78" customHeight="1" x14ac:dyDescent="0.25">
      <c r="A73" s="68">
        <v>2</v>
      </c>
      <c r="B73" s="69" t="s">
        <v>85</v>
      </c>
      <c r="C73" s="92" t="s">
        <v>95</v>
      </c>
      <c r="D73" s="93"/>
      <c r="E73" s="93"/>
      <c r="F73" s="94"/>
      <c r="G73" s="95" t="s">
        <v>96</v>
      </c>
      <c r="H73" s="96"/>
      <c r="I73" s="96"/>
      <c r="J73" s="96"/>
      <c r="K73" s="96"/>
      <c r="L73" s="96"/>
      <c r="M73" s="96"/>
      <c r="N73" s="96"/>
      <c r="O73" s="97"/>
      <c r="P73" s="85" t="s">
        <v>158</v>
      </c>
      <c r="Q73" s="86"/>
      <c r="R73" s="86"/>
      <c r="S73" s="86"/>
      <c r="T73" s="86"/>
      <c r="U73" s="86"/>
      <c r="V73" s="86"/>
      <c r="W73" s="86"/>
      <c r="X73" s="86"/>
      <c r="Y73" s="86"/>
      <c r="Z73" s="87"/>
      <c r="AA73" s="82" t="s">
        <v>83</v>
      </c>
      <c r="AB73" s="82"/>
      <c r="AC73" s="82"/>
      <c r="AD73" s="82"/>
      <c r="AE73" s="82" t="s">
        <v>84</v>
      </c>
      <c r="AF73" s="82"/>
      <c r="AG73" s="82"/>
      <c r="AH73" s="82" t="s">
        <v>149</v>
      </c>
      <c r="AI73" s="82"/>
      <c r="AJ73" s="82"/>
      <c r="AK73" s="82"/>
      <c r="AL73" s="82"/>
      <c r="AM73" s="82"/>
      <c r="AN73" s="82"/>
      <c r="AO73" s="82"/>
      <c r="AP73" s="83" t="s">
        <v>97</v>
      </c>
      <c r="AQ73" s="83"/>
      <c r="AR73" s="83"/>
      <c r="AS73" s="83"/>
    </row>
    <row r="74" spans="1:45" ht="87" customHeight="1" x14ac:dyDescent="0.25">
      <c r="A74" s="68">
        <v>3</v>
      </c>
      <c r="B74" s="69" t="s">
        <v>86</v>
      </c>
      <c r="C74" s="92" t="s">
        <v>98</v>
      </c>
      <c r="D74" s="93"/>
      <c r="E74" s="93"/>
      <c r="F74" s="94"/>
      <c r="G74" s="95" t="s">
        <v>99</v>
      </c>
      <c r="H74" s="96"/>
      <c r="I74" s="96"/>
      <c r="J74" s="96"/>
      <c r="K74" s="96"/>
      <c r="L74" s="96"/>
      <c r="M74" s="96"/>
      <c r="N74" s="96"/>
      <c r="O74" s="97"/>
      <c r="P74" s="85" t="s">
        <v>100</v>
      </c>
      <c r="Q74" s="86"/>
      <c r="R74" s="86"/>
      <c r="S74" s="86"/>
      <c r="T74" s="86"/>
      <c r="U74" s="86"/>
      <c r="V74" s="86"/>
      <c r="W74" s="86"/>
      <c r="X74" s="86"/>
      <c r="Y74" s="86"/>
      <c r="Z74" s="87"/>
      <c r="AA74" s="82" t="s">
        <v>138</v>
      </c>
      <c r="AB74" s="82"/>
      <c r="AC74" s="82"/>
      <c r="AD74" s="82"/>
      <c r="AE74" s="82" t="s">
        <v>87</v>
      </c>
      <c r="AF74" s="82"/>
      <c r="AG74" s="82"/>
      <c r="AH74" s="82" t="s">
        <v>101</v>
      </c>
      <c r="AI74" s="82"/>
      <c r="AJ74" s="82"/>
      <c r="AK74" s="82"/>
      <c r="AL74" s="82"/>
      <c r="AM74" s="82"/>
      <c r="AN74" s="82"/>
      <c r="AO74" s="82"/>
      <c r="AP74" s="83" t="s">
        <v>102</v>
      </c>
      <c r="AQ74" s="83"/>
      <c r="AR74" s="83"/>
      <c r="AS74" s="83"/>
    </row>
    <row r="75" spans="1:45" ht="80.25" customHeight="1" x14ac:dyDescent="0.25">
      <c r="A75" s="68">
        <v>4</v>
      </c>
      <c r="B75" s="69" t="s">
        <v>88</v>
      </c>
      <c r="C75" s="84" t="s">
        <v>103</v>
      </c>
      <c r="D75" s="84"/>
      <c r="E75" s="84"/>
      <c r="F75" s="84"/>
      <c r="G75" s="82" t="s">
        <v>104</v>
      </c>
      <c r="H75" s="82"/>
      <c r="I75" s="82"/>
      <c r="J75" s="82"/>
      <c r="K75" s="82"/>
      <c r="L75" s="82"/>
      <c r="M75" s="82"/>
      <c r="N75" s="82"/>
      <c r="O75" s="82"/>
      <c r="P75" s="85" t="s">
        <v>105</v>
      </c>
      <c r="Q75" s="86"/>
      <c r="R75" s="86"/>
      <c r="S75" s="86"/>
      <c r="T75" s="86"/>
      <c r="U75" s="86"/>
      <c r="V75" s="86"/>
      <c r="W75" s="86"/>
      <c r="X75" s="86"/>
      <c r="Y75" s="86"/>
      <c r="Z75" s="87"/>
      <c r="AA75" s="82" t="s">
        <v>138</v>
      </c>
      <c r="AB75" s="82"/>
      <c r="AC75" s="82"/>
      <c r="AD75" s="82"/>
      <c r="AE75" s="82" t="s">
        <v>87</v>
      </c>
      <c r="AF75" s="82"/>
      <c r="AG75" s="82"/>
      <c r="AH75" s="82" t="s">
        <v>101</v>
      </c>
      <c r="AI75" s="82"/>
      <c r="AJ75" s="82"/>
      <c r="AK75" s="82"/>
      <c r="AL75" s="82"/>
      <c r="AM75" s="82"/>
      <c r="AN75" s="82"/>
      <c r="AO75" s="82"/>
      <c r="AP75" s="83" t="s">
        <v>106</v>
      </c>
      <c r="AQ75" s="83"/>
      <c r="AR75" s="83"/>
      <c r="AS75" s="83"/>
    </row>
    <row r="76" spans="1:45" ht="83.25" customHeight="1" x14ac:dyDescent="0.25">
      <c r="A76" s="68">
        <v>5</v>
      </c>
      <c r="B76" s="69" t="s">
        <v>107</v>
      </c>
      <c r="C76" s="84" t="s">
        <v>108</v>
      </c>
      <c r="D76" s="84"/>
      <c r="E76" s="84"/>
      <c r="F76" s="84"/>
      <c r="G76" s="82" t="s">
        <v>109</v>
      </c>
      <c r="H76" s="82"/>
      <c r="I76" s="82"/>
      <c r="J76" s="82"/>
      <c r="K76" s="82"/>
      <c r="L76" s="82"/>
      <c r="M76" s="82"/>
      <c r="N76" s="82"/>
      <c r="O76" s="82"/>
      <c r="P76" s="85" t="s">
        <v>110</v>
      </c>
      <c r="Q76" s="86"/>
      <c r="R76" s="86"/>
      <c r="S76" s="86"/>
      <c r="T76" s="86"/>
      <c r="U76" s="86"/>
      <c r="V76" s="86"/>
      <c r="W76" s="86"/>
      <c r="X76" s="86"/>
      <c r="Y76" s="86"/>
      <c r="Z76" s="87"/>
      <c r="AA76" s="82" t="s">
        <v>138</v>
      </c>
      <c r="AB76" s="82"/>
      <c r="AC76" s="82"/>
      <c r="AD76" s="82"/>
      <c r="AE76" s="82" t="s">
        <v>87</v>
      </c>
      <c r="AF76" s="82"/>
      <c r="AG76" s="82"/>
      <c r="AH76" s="82" t="s">
        <v>101</v>
      </c>
      <c r="AI76" s="82"/>
      <c r="AJ76" s="82"/>
      <c r="AK76" s="82"/>
      <c r="AL76" s="82"/>
      <c r="AM76" s="82"/>
      <c r="AN76" s="82"/>
      <c r="AO76" s="82"/>
      <c r="AP76" s="83" t="s">
        <v>111</v>
      </c>
      <c r="AQ76" s="83"/>
      <c r="AR76" s="83"/>
      <c r="AS76" s="83"/>
    </row>
    <row r="77" spans="1:45" ht="64.5" customHeight="1" x14ac:dyDescent="0.25">
      <c r="A77" s="68">
        <v>6</v>
      </c>
      <c r="B77" s="69" t="s">
        <v>89</v>
      </c>
      <c r="C77" s="82" t="s">
        <v>112</v>
      </c>
      <c r="D77" s="82"/>
      <c r="E77" s="82"/>
      <c r="F77" s="82"/>
      <c r="G77" s="82" t="s">
        <v>113</v>
      </c>
      <c r="H77" s="82"/>
      <c r="I77" s="82"/>
      <c r="J77" s="82"/>
      <c r="K77" s="82"/>
      <c r="L77" s="82"/>
      <c r="M77" s="82"/>
      <c r="N77" s="82"/>
      <c r="O77" s="82"/>
      <c r="P77" s="85" t="s">
        <v>114</v>
      </c>
      <c r="Q77" s="86"/>
      <c r="R77" s="86"/>
      <c r="S77" s="86"/>
      <c r="T77" s="86"/>
      <c r="U77" s="86"/>
      <c r="V77" s="86"/>
      <c r="W77" s="86"/>
      <c r="X77" s="86"/>
      <c r="Y77" s="86"/>
      <c r="Z77" s="87"/>
      <c r="AA77" s="82" t="s">
        <v>138</v>
      </c>
      <c r="AB77" s="82"/>
      <c r="AC77" s="82"/>
      <c r="AD77" s="82"/>
      <c r="AE77" s="82" t="s">
        <v>87</v>
      </c>
      <c r="AF77" s="82"/>
      <c r="AG77" s="82"/>
      <c r="AH77" s="82" t="s">
        <v>101</v>
      </c>
      <c r="AI77" s="82"/>
      <c r="AJ77" s="82"/>
      <c r="AK77" s="82"/>
      <c r="AL77" s="82"/>
      <c r="AM77" s="82"/>
      <c r="AN77" s="82"/>
      <c r="AO77" s="82"/>
      <c r="AP77" s="83" t="s">
        <v>115</v>
      </c>
      <c r="AQ77" s="83"/>
      <c r="AR77" s="83"/>
      <c r="AS77" s="83"/>
    </row>
    <row r="78" spans="1:45" ht="72.75" customHeight="1" x14ac:dyDescent="0.25">
      <c r="A78" s="68">
        <v>7</v>
      </c>
      <c r="B78" s="69" t="s">
        <v>90</v>
      </c>
      <c r="C78" s="88" t="s">
        <v>116</v>
      </c>
      <c r="D78" s="89"/>
      <c r="E78" s="89"/>
      <c r="F78" s="90"/>
      <c r="G78" s="82" t="s">
        <v>117</v>
      </c>
      <c r="H78" s="82"/>
      <c r="I78" s="82"/>
      <c r="J78" s="82"/>
      <c r="K78" s="82"/>
      <c r="L78" s="82"/>
      <c r="M78" s="82"/>
      <c r="N78" s="82"/>
      <c r="O78" s="82"/>
      <c r="P78" s="85" t="s">
        <v>118</v>
      </c>
      <c r="Q78" s="86"/>
      <c r="R78" s="86"/>
      <c r="S78" s="86"/>
      <c r="T78" s="86"/>
      <c r="U78" s="86"/>
      <c r="V78" s="86"/>
      <c r="W78" s="86"/>
      <c r="X78" s="86"/>
      <c r="Y78" s="86"/>
      <c r="Z78" s="87"/>
      <c r="AA78" s="82" t="s">
        <v>83</v>
      </c>
      <c r="AB78" s="82"/>
      <c r="AC78" s="82"/>
      <c r="AD78" s="82"/>
      <c r="AE78" s="82" t="s">
        <v>87</v>
      </c>
      <c r="AF78" s="82"/>
      <c r="AG78" s="82"/>
      <c r="AH78" s="82" t="s">
        <v>149</v>
      </c>
      <c r="AI78" s="82"/>
      <c r="AJ78" s="82"/>
      <c r="AK78" s="82"/>
      <c r="AL78" s="82"/>
      <c r="AM78" s="82"/>
      <c r="AN78" s="82"/>
      <c r="AO78" s="82"/>
      <c r="AP78" s="83" t="s">
        <v>97</v>
      </c>
      <c r="AQ78" s="83"/>
      <c r="AR78" s="83"/>
      <c r="AS78" s="83"/>
    </row>
    <row r="79" spans="1:45" ht="70.5" customHeight="1" x14ac:dyDescent="0.25">
      <c r="A79" s="68">
        <v>8</v>
      </c>
      <c r="B79" s="69" t="s">
        <v>119</v>
      </c>
      <c r="C79" s="88" t="s">
        <v>120</v>
      </c>
      <c r="D79" s="89"/>
      <c r="E79" s="89"/>
      <c r="F79" s="90"/>
      <c r="G79" s="82" t="s">
        <v>121</v>
      </c>
      <c r="H79" s="82"/>
      <c r="I79" s="82"/>
      <c r="J79" s="82"/>
      <c r="K79" s="82"/>
      <c r="L79" s="82"/>
      <c r="M79" s="82"/>
      <c r="N79" s="82"/>
      <c r="O79" s="82"/>
      <c r="P79" s="85" t="s">
        <v>122</v>
      </c>
      <c r="Q79" s="86"/>
      <c r="R79" s="86"/>
      <c r="S79" s="86"/>
      <c r="T79" s="86"/>
      <c r="U79" s="86"/>
      <c r="V79" s="86"/>
      <c r="W79" s="86"/>
      <c r="X79" s="86"/>
      <c r="Y79" s="86"/>
      <c r="Z79" s="87"/>
      <c r="AA79" s="82" t="s">
        <v>138</v>
      </c>
      <c r="AB79" s="82"/>
      <c r="AC79" s="82"/>
      <c r="AD79" s="82"/>
      <c r="AE79" s="82" t="s">
        <v>87</v>
      </c>
      <c r="AF79" s="82"/>
      <c r="AG79" s="82"/>
      <c r="AH79" s="82" t="s">
        <v>123</v>
      </c>
      <c r="AI79" s="82"/>
      <c r="AJ79" s="82"/>
      <c r="AK79" s="82"/>
      <c r="AL79" s="82"/>
      <c r="AM79" s="82"/>
      <c r="AN79" s="82"/>
      <c r="AO79" s="82"/>
      <c r="AP79" s="83" t="s">
        <v>124</v>
      </c>
      <c r="AQ79" s="83"/>
      <c r="AR79" s="83"/>
      <c r="AS79" s="83"/>
    </row>
    <row r="80" spans="1:45" ht="90" customHeight="1" x14ac:dyDescent="0.25">
      <c r="A80" s="68">
        <v>9</v>
      </c>
      <c r="B80" s="69" t="s">
        <v>91</v>
      </c>
      <c r="C80" s="88" t="s">
        <v>125</v>
      </c>
      <c r="D80" s="89"/>
      <c r="E80" s="89"/>
      <c r="F80" s="90"/>
      <c r="G80" s="82" t="s">
        <v>126</v>
      </c>
      <c r="H80" s="82"/>
      <c r="I80" s="82"/>
      <c r="J80" s="82"/>
      <c r="K80" s="82"/>
      <c r="L80" s="82"/>
      <c r="M80" s="82"/>
      <c r="N80" s="82"/>
      <c r="O80" s="82"/>
      <c r="P80" s="85" t="s">
        <v>127</v>
      </c>
      <c r="Q80" s="86"/>
      <c r="R80" s="86"/>
      <c r="S80" s="86"/>
      <c r="T80" s="86"/>
      <c r="U80" s="86"/>
      <c r="V80" s="86"/>
      <c r="W80" s="86"/>
      <c r="X80" s="86"/>
      <c r="Y80" s="86"/>
      <c r="Z80" s="87"/>
      <c r="AA80" s="82" t="s">
        <v>138</v>
      </c>
      <c r="AB80" s="82"/>
      <c r="AC80" s="82"/>
      <c r="AD80" s="82"/>
      <c r="AE80" s="82" t="s">
        <v>87</v>
      </c>
      <c r="AF80" s="82"/>
      <c r="AG80" s="82"/>
      <c r="AH80" s="82" t="s">
        <v>101</v>
      </c>
      <c r="AI80" s="82"/>
      <c r="AJ80" s="82"/>
      <c r="AK80" s="82"/>
      <c r="AL80" s="82"/>
      <c r="AM80" s="82"/>
      <c r="AN80" s="82"/>
      <c r="AO80" s="82"/>
      <c r="AP80" s="83" t="s">
        <v>128</v>
      </c>
      <c r="AQ80" s="83"/>
      <c r="AR80" s="83"/>
      <c r="AS80" s="83"/>
    </row>
    <row r="81" spans="1:46" ht="74.25" customHeight="1" x14ac:dyDescent="0.25">
      <c r="A81" s="68">
        <v>10</v>
      </c>
      <c r="B81" s="69" t="s">
        <v>129</v>
      </c>
      <c r="C81" s="88" t="s">
        <v>130</v>
      </c>
      <c r="D81" s="89"/>
      <c r="E81" s="89"/>
      <c r="F81" s="90"/>
      <c r="G81" s="82" t="s">
        <v>131</v>
      </c>
      <c r="H81" s="82"/>
      <c r="I81" s="82"/>
      <c r="J81" s="82"/>
      <c r="K81" s="82"/>
      <c r="L81" s="82"/>
      <c r="M81" s="82"/>
      <c r="N81" s="82"/>
      <c r="O81" s="82"/>
      <c r="P81" s="85" t="s">
        <v>132</v>
      </c>
      <c r="Q81" s="86"/>
      <c r="R81" s="86"/>
      <c r="S81" s="86"/>
      <c r="T81" s="86"/>
      <c r="U81" s="86"/>
      <c r="V81" s="86"/>
      <c r="W81" s="86"/>
      <c r="X81" s="86"/>
      <c r="Y81" s="86"/>
      <c r="Z81" s="87"/>
      <c r="AA81" s="82" t="s">
        <v>138</v>
      </c>
      <c r="AB81" s="82"/>
      <c r="AC81" s="82"/>
      <c r="AD81" s="82"/>
      <c r="AE81" s="82" t="s">
        <v>87</v>
      </c>
      <c r="AF81" s="82"/>
      <c r="AG81" s="82"/>
      <c r="AH81" s="82" t="s">
        <v>101</v>
      </c>
      <c r="AI81" s="82"/>
      <c r="AJ81" s="82"/>
      <c r="AK81" s="82"/>
      <c r="AL81" s="82"/>
      <c r="AM81" s="82"/>
      <c r="AN81" s="82"/>
      <c r="AO81" s="82"/>
      <c r="AP81" s="83" t="s">
        <v>133</v>
      </c>
      <c r="AQ81" s="83"/>
      <c r="AR81" s="83"/>
      <c r="AS81" s="83"/>
    </row>
    <row r="82" spans="1:46" ht="19.5" customHeight="1" thickBot="1" x14ac:dyDescent="0.3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3"/>
      <c r="AN82" s="33"/>
      <c r="AO82" s="33"/>
      <c r="AP82" s="33"/>
      <c r="AQ82" s="33"/>
      <c r="AR82" s="33"/>
      <c r="AS82" s="33"/>
    </row>
    <row r="83" spans="1:46" ht="23.25" customHeight="1" x14ac:dyDescent="0.25">
      <c r="A83" s="162" t="s">
        <v>31</v>
      </c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4"/>
    </row>
    <row r="84" spans="1:46" ht="15" customHeight="1" x14ac:dyDescent="0.25">
      <c r="A84" s="169" t="s">
        <v>19</v>
      </c>
      <c r="B84" s="171" t="s">
        <v>12</v>
      </c>
      <c r="C84" s="176" t="s">
        <v>28</v>
      </c>
      <c r="D84" s="178" t="s">
        <v>29</v>
      </c>
      <c r="E84" s="178" t="s">
        <v>30</v>
      </c>
      <c r="F84" s="183" t="s">
        <v>27</v>
      </c>
      <c r="G84" s="165" t="s">
        <v>0</v>
      </c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8"/>
      <c r="T84" s="165" t="s">
        <v>11</v>
      </c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8"/>
      <c r="AG84" s="165" t="s">
        <v>18</v>
      </c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7"/>
    </row>
    <row r="85" spans="1:46" ht="33" customHeight="1" x14ac:dyDescent="0.25">
      <c r="A85" s="170"/>
      <c r="B85" s="172"/>
      <c r="C85" s="177"/>
      <c r="D85" s="179"/>
      <c r="E85" s="185"/>
      <c r="F85" s="184"/>
      <c r="G85" s="12" t="s">
        <v>1</v>
      </c>
      <c r="H85" s="12" t="s">
        <v>2</v>
      </c>
      <c r="I85" s="12" t="s">
        <v>3</v>
      </c>
      <c r="J85" s="12" t="s">
        <v>4</v>
      </c>
      <c r="K85" s="12" t="s">
        <v>3</v>
      </c>
      <c r="L85" s="12" t="s">
        <v>5</v>
      </c>
      <c r="M85" s="12" t="s">
        <v>5</v>
      </c>
      <c r="N85" s="12" t="s">
        <v>4</v>
      </c>
      <c r="O85" s="12" t="s">
        <v>6</v>
      </c>
      <c r="P85" s="12" t="s">
        <v>7</v>
      </c>
      <c r="Q85" s="12" t="s">
        <v>8</v>
      </c>
      <c r="R85" s="12" t="s">
        <v>9</v>
      </c>
      <c r="S85" s="30" t="s">
        <v>37</v>
      </c>
      <c r="T85" s="12" t="s">
        <v>1</v>
      </c>
      <c r="U85" s="12" t="s">
        <v>2</v>
      </c>
      <c r="V85" s="12" t="s">
        <v>3</v>
      </c>
      <c r="W85" s="12" t="s">
        <v>4</v>
      </c>
      <c r="X85" s="12" t="s">
        <v>3</v>
      </c>
      <c r="Y85" s="12" t="s">
        <v>5</v>
      </c>
      <c r="Z85" s="12" t="s">
        <v>5</v>
      </c>
      <c r="AA85" s="12" t="s">
        <v>4</v>
      </c>
      <c r="AB85" s="12" t="s">
        <v>6</v>
      </c>
      <c r="AC85" s="12" t="s">
        <v>7</v>
      </c>
      <c r="AD85" s="12" t="s">
        <v>8</v>
      </c>
      <c r="AE85" s="12" t="s">
        <v>9</v>
      </c>
      <c r="AF85" s="30" t="s">
        <v>10</v>
      </c>
      <c r="AG85" s="12" t="s">
        <v>1</v>
      </c>
      <c r="AH85" s="12" t="s">
        <v>2</v>
      </c>
      <c r="AI85" s="12" t="s">
        <v>3</v>
      </c>
      <c r="AJ85" s="12" t="s">
        <v>4</v>
      </c>
      <c r="AK85" s="12" t="s">
        <v>3</v>
      </c>
      <c r="AL85" s="12" t="s">
        <v>5</v>
      </c>
      <c r="AM85" s="24" t="s">
        <v>5</v>
      </c>
      <c r="AN85" s="24" t="s">
        <v>4</v>
      </c>
      <c r="AO85" s="24" t="s">
        <v>6</v>
      </c>
      <c r="AP85" s="24" t="s">
        <v>7</v>
      </c>
      <c r="AQ85" s="24" t="s">
        <v>8</v>
      </c>
      <c r="AR85" s="24" t="s">
        <v>9</v>
      </c>
      <c r="AS85" s="16" t="s">
        <v>10</v>
      </c>
    </row>
    <row r="86" spans="1:46" ht="51" customHeight="1" x14ac:dyDescent="0.25">
      <c r="A86" s="34" t="s">
        <v>32</v>
      </c>
      <c r="B86" s="21" t="s">
        <v>51</v>
      </c>
      <c r="C86" s="59" t="s">
        <v>52</v>
      </c>
      <c r="D86" s="19">
        <v>1500</v>
      </c>
      <c r="E86" s="20" t="s">
        <v>140</v>
      </c>
      <c r="F86" s="62" t="s">
        <v>159</v>
      </c>
      <c r="G86" s="36">
        <v>20</v>
      </c>
      <c r="H86" s="36">
        <v>20</v>
      </c>
      <c r="I86" s="36">
        <v>20</v>
      </c>
      <c r="J86" s="36">
        <v>20</v>
      </c>
      <c r="K86" s="36">
        <v>20</v>
      </c>
      <c r="L86" s="36">
        <v>20</v>
      </c>
      <c r="M86" s="36">
        <v>20</v>
      </c>
      <c r="N86" s="36">
        <v>20</v>
      </c>
      <c r="O86" s="36">
        <v>20</v>
      </c>
      <c r="P86" s="36">
        <v>20</v>
      </c>
      <c r="Q86" s="36">
        <v>20</v>
      </c>
      <c r="R86" s="36">
        <v>20</v>
      </c>
      <c r="S86" s="45">
        <f>SUM(G86:R86)</f>
        <v>240</v>
      </c>
      <c r="T86" s="36">
        <v>125</v>
      </c>
      <c r="U86" s="36">
        <v>125</v>
      </c>
      <c r="V86" s="36">
        <v>125</v>
      </c>
      <c r="W86" s="36">
        <v>125</v>
      </c>
      <c r="X86" s="36">
        <v>125</v>
      </c>
      <c r="Y86" s="36">
        <v>125</v>
      </c>
      <c r="Z86" s="36">
        <v>125</v>
      </c>
      <c r="AA86" s="36">
        <v>125</v>
      </c>
      <c r="AB86" s="36">
        <v>125</v>
      </c>
      <c r="AC86" s="36">
        <v>125</v>
      </c>
      <c r="AD86" s="36">
        <v>125</v>
      </c>
      <c r="AE86" s="36">
        <v>125</v>
      </c>
      <c r="AF86" s="45">
        <f>SUM(T86:AE86)</f>
        <v>1500</v>
      </c>
      <c r="AG86" s="23">
        <v>129166.66</v>
      </c>
      <c r="AH86" s="23">
        <v>129166.66</v>
      </c>
      <c r="AI86" s="23">
        <v>129166.66</v>
      </c>
      <c r="AJ86" s="23">
        <v>129166.66</v>
      </c>
      <c r="AK86" s="23">
        <v>129166.66</v>
      </c>
      <c r="AL86" s="23">
        <v>129166.66</v>
      </c>
      <c r="AM86" s="23">
        <v>129166.66</v>
      </c>
      <c r="AN86" s="23">
        <v>129166.66</v>
      </c>
      <c r="AO86" s="23">
        <v>129166.66</v>
      </c>
      <c r="AP86" s="23">
        <v>129166.66</v>
      </c>
      <c r="AQ86" s="23">
        <v>129166.7</v>
      </c>
      <c r="AR86" s="23">
        <v>129166.7</v>
      </c>
      <c r="AS86" s="17">
        <f>SUM(AG86:AR86)</f>
        <v>1550000</v>
      </c>
    </row>
    <row r="87" spans="1:46" ht="58.5" customHeight="1" x14ac:dyDescent="0.25">
      <c r="A87" s="38">
        <v>2</v>
      </c>
      <c r="B87" s="25" t="s">
        <v>64</v>
      </c>
      <c r="C87" s="22" t="s">
        <v>43</v>
      </c>
      <c r="D87" s="26">
        <v>3</v>
      </c>
      <c r="E87" s="27" t="s">
        <v>140</v>
      </c>
      <c r="F87" s="62" t="s">
        <v>160</v>
      </c>
      <c r="G87" s="35">
        <v>20</v>
      </c>
      <c r="H87" s="35">
        <v>20</v>
      </c>
      <c r="I87" s="35">
        <v>20</v>
      </c>
      <c r="J87" s="35">
        <v>20</v>
      </c>
      <c r="K87" s="35"/>
      <c r="L87" s="35"/>
      <c r="M87" s="35">
        <v>20</v>
      </c>
      <c r="N87" s="35">
        <v>20</v>
      </c>
      <c r="O87" s="35"/>
      <c r="P87" s="35"/>
      <c r="Q87" s="35">
        <v>20</v>
      </c>
      <c r="R87" s="35">
        <v>20</v>
      </c>
      <c r="S87" s="46">
        <f t="shared" ref="S87" si="0">SUM(G87:R87)</f>
        <v>160</v>
      </c>
      <c r="T87" s="65">
        <v>0.375</v>
      </c>
      <c r="U87" s="65">
        <v>0.375</v>
      </c>
      <c r="V87" s="65">
        <v>0.375</v>
      </c>
      <c r="W87" s="65">
        <v>0.375</v>
      </c>
      <c r="X87" s="63"/>
      <c r="Y87" s="63"/>
      <c r="Z87" s="65">
        <v>0.375</v>
      </c>
      <c r="AA87" s="65">
        <v>0.375</v>
      </c>
      <c r="AB87" s="60"/>
      <c r="AC87" s="60"/>
      <c r="AD87" s="65">
        <v>0.375</v>
      </c>
      <c r="AE87" s="65">
        <v>0.375</v>
      </c>
      <c r="AF87" s="46">
        <f t="shared" ref="AF87" si="1">SUM(T87:AE87)</f>
        <v>3</v>
      </c>
      <c r="AG87" s="37">
        <v>43750</v>
      </c>
      <c r="AH87" s="37">
        <v>43750</v>
      </c>
      <c r="AI87" s="37">
        <v>43750</v>
      </c>
      <c r="AJ87" s="37">
        <v>43750</v>
      </c>
      <c r="AK87" s="37"/>
      <c r="AL87" s="37"/>
      <c r="AM87" s="37">
        <v>43750</v>
      </c>
      <c r="AN87" s="37">
        <v>43750</v>
      </c>
      <c r="AO87" s="37"/>
      <c r="AP87" s="37"/>
      <c r="AQ87" s="37">
        <v>43750</v>
      </c>
      <c r="AR87" s="37">
        <v>43750</v>
      </c>
      <c r="AS87" s="28">
        <f t="shared" ref="AS87:AS88" si="2">SUM(AG87:AR87)</f>
        <v>350000</v>
      </c>
      <c r="AT87" s="11"/>
    </row>
    <row r="88" spans="1:46" ht="60.75" customHeight="1" x14ac:dyDescent="0.25">
      <c r="A88" s="34" t="s">
        <v>63</v>
      </c>
      <c r="B88" s="21" t="s">
        <v>56</v>
      </c>
      <c r="C88" s="59" t="s">
        <v>55</v>
      </c>
      <c r="D88" s="19">
        <v>70</v>
      </c>
      <c r="E88" s="20" t="s">
        <v>140</v>
      </c>
      <c r="F88" s="62" t="s">
        <v>161</v>
      </c>
      <c r="G88" s="36">
        <v>20</v>
      </c>
      <c r="H88" s="36">
        <v>20</v>
      </c>
      <c r="I88" s="36">
        <v>20</v>
      </c>
      <c r="J88" s="36">
        <v>20</v>
      </c>
      <c r="K88" s="36">
        <v>20</v>
      </c>
      <c r="L88" s="36">
        <v>20</v>
      </c>
      <c r="M88" s="36">
        <v>20</v>
      </c>
      <c r="N88" s="36">
        <v>20</v>
      </c>
      <c r="O88" s="36">
        <v>20</v>
      </c>
      <c r="P88" s="36">
        <v>20</v>
      </c>
      <c r="Q88" s="36">
        <v>20</v>
      </c>
      <c r="R88" s="36">
        <v>20</v>
      </c>
      <c r="S88" s="45">
        <f>SUM(G88:R88)</f>
        <v>240</v>
      </c>
      <c r="T88" s="19">
        <v>6</v>
      </c>
      <c r="U88" s="19">
        <v>6</v>
      </c>
      <c r="V88" s="19">
        <v>6</v>
      </c>
      <c r="W88" s="19">
        <v>6</v>
      </c>
      <c r="X88" s="19">
        <v>6</v>
      </c>
      <c r="Y88" s="19">
        <v>6</v>
      </c>
      <c r="Z88" s="19">
        <v>6</v>
      </c>
      <c r="AA88" s="19">
        <v>6</v>
      </c>
      <c r="AB88" s="19">
        <v>6</v>
      </c>
      <c r="AC88" s="19">
        <v>6</v>
      </c>
      <c r="AD88" s="19">
        <v>6</v>
      </c>
      <c r="AE88" s="19">
        <v>4</v>
      </c>
      <c r="AF88" s="45">
        <f>SUM(T88:AE88)</f>
        <v>70</v>
      </c>
      <c r="AG88" s="23">
        <v>1015254.71</v>
      </c>
      <c r="AH88" s="23">
        <v>1015254.71</v>
      </c>
      <c r="AI88" s="23">
        <v>1015254.71</v>
      </c>
      <c r="AJ88" s="23">
        <v>1015254.71</v>
      </c>
      <c r="AK88" s="23">
        <v>1015254.71</v>
      </c>
      <c r="AL88" s="23">
        <v>1015254.71</v>
      </c>
      <c r="AM88" s="23">
        <v>1015254.71</v>
      </c>
      <c r="AN88" s="23">
        <v>1015254.71</v>
      </c>
      <c r="AO88" s="23">
        <v>1015254.71</v>
      </c>
      <c r="AP88" s="23">
        <v>1015254.71</v>
      </c>
      <c r="AQ88" s="23">
        <v>1015254.71</v>
      </c>
      <c r="AR88" s="23">
        <v>1015254.73</v>
      </c>
      <c r="AS88" s="28">
        <f t="shared" si="2"/>
        <v>12183056.540000003</v>
      </c>
    </row>
    <row r="89" spans="1:46" ht="65.25" customHeight="1" x14ac:dyDescent="0.25">
      <c r="A89" s="38">
        <v>4</v>
      </c>
      <c r="B89" s="21" t="s">
        <v>53</v>
      </c>
      <c r="C89" s="18" t="s">
        <v>54</v>
      </c>
      <c r="D89" s="19">
        <v>1</v>
      </c>
      <c r="E89" s="20" t="s">
        <v>140</v>
      </c>
      <c r="F89" s="62" t="s">
        <v>162</v>
      </c>
      <c r="G89" s="53"/>
      <c r="H89" s="53"/>
      <c r="I89" s="53">
        <v>10</v>
      </c>
      <c r="J89" s="53"/>
      <c r="K89" s="53"/>
      <c r="L89" s="53"/>
      <c r="M89" s="53"/>
      <c r="N89" s="53"/>
      <c r="O89" s="53"/>
      <c r="P89" s="53"/>
      <c r="Q89" s="53"/>
      <c r="R89" s="53"/>
      <c r="S89" s="45">
        <f>SUM(G89:R89)</f>
        <v>10</v>
      </c>
      <c r="T89" s="19"/>
      <c r="U89" s="19"/>
      <c r="V89" s="19">
        <v>1</v>
      </c>
      <c r="W89" s="19"/>
      <c r="X89" s="19"/>
      <c r="Y89" s="19"/>
      <c r="Z89" s="19"/>
      <c r="AA89" s="19"/>
      <c r="AB89" s="19"/>
      <c r="AC89" s="19"/>
      <c r="AD89" s="19"/>
      <c r="AE89" s="19"/>
      <c r="AF89" s="45">
        <f>SUM(T89:AE89)</f>
        <v>1</v>
      </c>
      <c r="AG89" s="23"/>
      <c r="AH89" s="23"/>
      <c r="AI89" s="23">
        <v>7600.1</v>
      </c>
      <c r="AJ89" s="23"/>
      <c r="AK89" s="23"/>
      <c r="AL89" s="23"/>
      <c r="AM89" s="23"/>
      <c r="AN89" s="23"/>
      <c r="AO89" s="23"/>
      <c r="AP89" s="23"/>
      <c r="AQ89" s="23"/>
      <c r="AR89" s="23"/>
      <c r="AS89" s="17">
        <f>SUM(AG89:AR89)</f>
        <v>7600.1</v>
      </c>
    </row>
    <row r="90" spans="1:46" ht="21.75" customHeight="1" x14ac:dyDescent="0.25">
      <c r="A90" s="173" t="s">
        <v>61</v>
      </c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  <c r="Q90" s="174"/>
      <c r="R90" s="174"/>
      <c r="S90" s="174"/>
      <c r="T90" s="174"/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  <c r="AF90" s="174"/>
      <c r="AG90" s="174"/>
      <c r="AH90" s="174"/>
      <c r="AI90" s="174"/>
      <c r="AJ90" s="174"/>
      <c r="AK90" s="174"/>
      <c r="AL90" s="174"/>
      <c r="AM90" s="174"/>
      <c r="AN90" s="174"/>
      <c r="AO90" s="174"/>
      <c r="AP90" s="174"/>
      <c r="AQ90" s="174"/>
      <c r="AR90" s="175"/>
      <c r="AS90" s="55">
        <f>SUM(AS86:AS89)</f>
        <v>14090656.640000002</v>
      </c>
    </row>
    <row r="91" spans="1:46" ht="58.5" customHeight="1" x14ac:dyDescent="0.25">
      <c r="A91" s="38">
        <v>5</v>
      </c>
      <c r="B91" s="21" t="s">
        <v>60</v>
      </c>
      <c r="C91" s="18" t="s">
        <v>58</v>
      </c>
      <c r="D91" s="19">
        <v>28</v>
      </c>
      <c r="E91" s="20" t="s">
        <v>140</v>
      </c>
      <c r="F91" s="62" t="s">
        <v>163</v>
      </c>
      <c r="G91" s="53">
        <v>20</v>
      </c>
      <c r="H91" s="53">
        <v>20</v>
      </c>
      <c r="I91" s="53">
        <v>20</v>
      </c>
      <c r="J91" s="53">
        <v>20</v>
      </c>
      <c r="K91" s="53">
        <v>20</v>
      </c>
      <c r="L91" s="53">
        <v>20</v>
      </c>
      <c r="M91" s="53">
        <v>20</v>
      </c>
      <c r="N91" s="53">
        <v>20</v>
      </c>
      <c r="O91" s="53">
        <v>20</v>
      </c>
      <c r="P91" s="53">
        <v>20</v>
      </c>
      <c r="Q91" s="53">
        <v>20</v>
      </c>
      <c r="R91" s="53">
        <v>20</v>
      </c>
      <c r="S91" s="45">
        <f>SUM(G91:R91)</f>
        <v>240</v>
      </c>
      <c r="T91" s="19">
        <v>3</v>
      </c>
      <c r="U91" s="19">
        <v>3</v>
      </c>
      <c r="V91" s="19">
        <v>3</v>
      </c>
      <c r="W91" s="19">
        <v>3</v>
      </c>
      <c r="X91" s="19">
        <v>2</v>
      </c>
      <c r="Y91" s="19">
        <v>2</v>
      </c>
      <c r="Z91" s="19">
        <v>2</v>
      </c>
      <c r="AA91" s="19">
        <v>2</v>
      </c>
      <c r="AB91" s="19">
        <v>2</v>
      </c>
      <c r="AC91" s="19">
        <v>2</v>
      </c>
      <c r="AD91" s="19">
        <v>2</v>
      </c>
      <c r="AE91" s="19">
        <v>2</v>
      </c>
      <c r="AF91" s="45">
        <f>SUM(T91:AE91)</f>
        <v>28</v>
      </c>
      <c r="AG91" s="23">
        <v>18704.53</v>
      </c>
      <c r="AH91" s="23">
        <v>18704.53</v>
      </c>
      <c r="AI91" s="23">
        <v>18704.53</v>
      </c>
      <c r="AJ91" s="23">
        <v>18704.53</v>
      </c>
      <c r="AK91" s="23">
        <v>18704.53</v>
      </c>
      <c r="AL91" s="23">
        <v>18704.53</v>
      </c>
      <c r="AM91" s="23">
        <v>18704.53</v>
      </c>
      <c r="AN91" s="23">
        <v>18704.53</v>
      </c>
      <c r="AO91" s="23">
        <v>18704.53</v>
      </c>
      <c r="AP91" s="23">
        <v>18704.53</v>
      </c>
      <c r="AQ91" s="23">
        <v>18704.53</v>
      </c>
      <c r="AR91" s="23">
        <v>18704.560000000001</v>
      </c>
      <c r="AS91" s="17">
        <f>SUM(AG91:AR91)</f>
        <v>224454.38999999998</v>
      </c>
    </row>
    <row r="92" spans="1:46" ht="21" customHeight="1" x14ac:dyDescent="0.25">
      <c r="A92" s="173" t="s">
        <v>59</v>
      </c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4"/>
      <c r="AH92" s="174"/>
      <c r="AI92" s="174"/>
      <c r="AJ92" s="174"/>
      <c r="AK92" s="174"/>
      <c r="AL92" s="174"/>
      <c r="AM92" s="174"/>
      <c r="AN92" s="174"/>
      <c r="AO92" s="174"/>
      <c r="AP92" s="174"/>
      <c r="AQ92" s="174"/>
      <c r="AR92" s="175"/>
      <c r="AS92" s="55">
        <f>SUM(AS91)</f>
        <v>224454.38999999998</v>
      </c>
    </row>
    <row r="93" spans="1:46" ht="21.75" customHeight="1" x14ac:dyDescent="0.25">
      <c r="A93" s="173" t="s">
        <v>44</v>
      </c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4"/>
      <c r="U93" s="174"/>
      <c r="V93" s="174"/>
      <c r="W93" s="174"/>
      <c r="X93" s="174"/>
      <c r="Y93" s="174"/>
      <c r="Z93" s="174"/>
      <c r="AA93" s="174"/>
      <c r="AB93" s="174"/>
      <c r="AC93" s="174"/>
      <c r="AD93" s="174"/>
      <c r="AE93" s="174"/>
      <c r="AF93" s="174"/>
      <c r="AG93" s="174"/>
      <c r="AH93" s="174"/>
      <c r="AI93" s="174"/>
      <c r="AJ93" s="174"/>
      <c r="AK93" s="174"/>
      <c r="AL93" s="174"/>
      <c r="AM93" s="174"/>
      <c r="AN93" s="174"/>
      <c r="AO93" s="174"/>
      <c r="AP93" s="174"/>
      <c r="AQ93" s="174"/>
      <c r="AR93" s="175"/>
      <c r="AS93" s="55">
        <f>AS92+AS90</f>
        <v>14315111.030000003</v>
      </c>
    </row>
    <row r="94" spans="1:46" ht="63" customHeight="1" x14ac:dyDescent="0.25">
      <c r="A94" s="34" t="s">
        <v>57</v>
      </c>
      <c r="B94" s="21" t="s">
        <v>56</v>
      </c>
      <c r="C94" s="59" t="s">
        <v>55</v>
      </c>
      <c r="D94" s="19">
        <v>10</v>
      </c>
      <c r="E94" s="20" t="s">
        <v>140</v>
      </c>
      <c r="F94" s="62" t="s">
        <v>161</v>
      </c>
      <c r="G94" s="36"/>
      <c r="H94" s="36"/>
      <c r="I94" s="36"/>
      <c r="J94" s="36"/>
      <c r="K94" s="36"/>
      <c r="L94" s="36">
        <v>20</v>
      </c>
      <c r="M94" s="36"/>
      <c r="N94" s="36"/>
      <c r="O94" s="36"/>
      <c r="P94" s="36"/>
      <c r="Q94" s="36"/>
      <c r="R94" s="36"/>
      <c r="S94" s="45">
        <f>SUM(G94:R94)</f>
        <v>20</v>
      </c>
      <c r="T94" s="54"/>
      <c r="U94" s="54"/>
      <c r="V94" s="54">
        <v>1</v>
      </c>
      <c r="W94" s="54">
        <v>1</v>
      </c>
      <c r="X94" s="54">
        <v>1</v>
      </c>
      <c r="Y94" s="54">
        <v>1</v>
      </c>
      <c r="Z94" s="54">
        <v>1</v>
      </c>
      <c r="AA94" s="54">
        <v>1</v>
      </c>
      <c r="AB94" s="54">
        <v>1</v>
      </c>
      <c r="AC94" s="54">
        <v>1</v>
      </c>
      <c r="AD94" s="54">
        <v>1</v>
      </c>
      <c r="AE94" s="54">
        <v>1</v>
      </c>
      <c r="AF94" s="71">
        <f>SUM(T94:AE94)</f>
        <v>10</v>
      </c>
      <c r="AG94" s="23"/>
      <c r="AH94" s="23"/>
      <c r="AI94" s="23">
        <v>60601.63</v>
      </c>
      <c r="AJ94" s="23">
        <v>60601.63</v>
      </c>
      <c r="AK94" s="23">
        <v>60601.63</v>
      </c>
      <c r="AL94" s="23">
        <v>60601.63</v>
      </c>
      <c r="AM94" s="23">
        <v>60601.63</v>
      </c>
      <c r="AN94" s="23">
        <v>60601.63</v>
      </c>
      <c r="AO94" s="23">
        <v>60601.63</v>
      </c>
      <c r="AP94" s="23">
        <v>60601.63</v>
      </c>
      <c r="AQ94" s="23">
        <v>60601.63</v>
      </c>
      <c r="AR94" s="23">
        <v>60601.7</v>
      </c>
      <c r="AS94" s="17">
        <f>SUM(AG94:AR94)</f>
        <v>606016.36999999988</v>
      </c>
    </row>
    <row r="95" spans="1:46" ht="21.75" customHeight="1" x14ac:dyDescent="0.25">
      <c r="A95" s="173" t="s">
        <v>61</v>
      </c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4"/>
      <c r="AH95" s="174"/>
      <c r="AI95" s="174"/>
      <c r="AJ95" s="174"/>
      <c r="AK95" s="174"/>
      <c r="AL95" s="174"/>
      <c r="AM95" s="174"/>
      <c r="AN95" s="174"/>
      <c r="AO95" s="174"/>
      <c r="AP95" s="174"/>
      <c r="AQ95" s="174"/>
      <c r="AR95" s="175"/>
      <c r="AS95" s="55">
        <f>SUM(AS94:AS94)</f>
        <v>606016.36999999988</v>
      </c>
    </row>
    <row r="96" spans="1:46" ht="24" customHeight="1" x14ac:dyDescent="0.25">
      <c r="A96" s="173" t="s">
        <v>62</v>
      </c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4"/>
      <c r="AH96" s="174"/>
      <c r="AI96" s="174"/>
      <c r="AJ96" s="174"/>
      <c r="AK96" s="174"/>
      <c r="AL96" s="174"/>
      <c r="AM96" s="174"/>
      <c r="AN96" s="174"/>
      <c r="AO96" s="174"/>
      <c r="AP96" s="174"/>
      <c r="AQ96" s="174"/>
      <c r="AR96" s="175"/>
      <c r="AS96" s="55">
        <f>SUM(AS95)</f>
        <v>606016.36999999988</v>
      </c>
    </row>
    <row r="97" spans="1:48" s="2" customFormat="1" ht="21.75" customHeight="1" thickBot="1" x14ac:dyDescent="0.25">
      <c r="A97" s="39"/>
      <c r="B97" s="40"/>
      <c r="C97" s="41"/>
      <c r="D97" s="42"/>
      <c r="E97" s="43"/>
      <c r="F97" s="44"/>
      <c r="G97" s="161" t="s">
        <v>141</v>
      </c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56">
        <f>AS96+AS93</f>
        <v>14921127.400000002</v>
      </c>
      <c r="AU97" s="3"/>
      <c r="AV97" s="4"/>
    </row>
    <row r="98" spans="1:48" s="2" customFormat="1" ht="10.5" customHeight="1" x14ac:dyDescent="0.2">
      <c r="A98" s="6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5"/>
      <c r="R98" s="5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29"/>
      <c r="AU98" s="3"/>
      <c r="AV98" s="4"/>
    </row>
    <row r="99" spans="1:48" s="2" customFormat="1" ht="10.5" customHeight="1" x14ac:dyDescent="0.2">
      <c r="A99" s="6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5"/>
      <c r="R99" s="5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29"/>
      <c r="AU99" s="3"/>
      <c r="AV99" s="4"/>
    </row>
    <row r="100" spans="1:48" s="2" customFormat="1" ht="10.5" customHeight="1" x14ac:dyDescent="0.2">
      <c r="A100" s="6"/>
      <c r="B100" s="187" t="s">
        <v>179</v>
      </c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9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29"/>
      <c r="AU100" s="3"/>
      <c r="AV100" s="4"/>
    </row>
    <row r="101" spans="1:48" s="2" customFormat="1" ht="10.5" customHeight="1" x14ac:dyDescent="0.2">
      <c r="A101" s="6"/>
      <c r="B101" s="190"/>
      <c r="C101" s="191"/>
      <c r="D101" s="191"/>
      <c r="E101" s="191"/>
      <c r="F101" s="191"/>
      <c r="G101" s="191"/>
      <c r="H101" s="191"/>
      <c r="I101" s="191"/>
      <c r="J101" s="191"/>
      <c r="K101" s="191"/>
      <c r="L101" s="191"/>
      <c r="M101" s="191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2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29"/>
      <c r="AU101" s="3"/>
      <c r="AV101" s="4"/>
    </row>
    <row r="102" spans="1:48" ht="11.25" customHeight="1" x14ac:dyDescent="0.25">
      <c r="B102" s="13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3"/>
    </row>
    <row r="103" spans="1:48" ht="15" customHeight="1" x14ac:dyDescent="0.25">
      <c r="B103" s="13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3"/>
    </row>
    <row r="104" spans="1:48" ht="15" customHeight="1" x14ac:dyDescent="0.25">
      <c r="B104" s="13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3"/>
    </row>
    <row r="105" spans="1:48" x14ac:dyDescent="0.25">
      <c r="B105" s="13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3"/>
    </row>
    <row r="106" spans="1:48" x14ac:dyDescent="0.25"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3"/>
    </row>
    <row r="107" spans="1:48" x14ac:dyDescent="0.25">
      <c r="B107" s="1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3"/>
    </row>
    <row r="108" spans="1:48" x14ac:dyDescent="0.25"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3"/>
    </row>
    <row r="109" spans="1:48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2:2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2:2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2:2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  <row r="123" spans="2:28" x14ac:dyDescent="0.25"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3"/>
    </row>
    <row r="124" spans="2:28" x14ac:dyDescent="0.25"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3"/>
    </row>
    <row r="125" spans="2:28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2:28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  <row r="127" spans="2:28" x14ac:dyDescent="0.25">
      <c r="B127" s="13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3"/>
    </row>
    <row r="128" spans="2:28" x14ac:dyDescent="0.25">
      <c r="B128" s="13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3"/>
    </row>
    <row r="129" spans="1:28" x14ac:dyDescent="0.25">
      <c r="B129" s="13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3"/>
    </row>
    <row r="130" spans="1:28" x14ac:dyDescent="0.25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3"/>
    </row>
    <row r="131" spans="1:28" x14ac:dyDescent="0.25">
      <c r="B131" s="13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3"/>
    </row>
    <row r="132" spans="1:28" x14ac:dyDescent="0.25">
      <c r="B132" s="13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3"/>
    </row>
    <row r="133" spans="1:28" x14ac:dyDescent="0.25">
      <c r="B133" s="13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3"/>
    </row>
    <row r="134" spans="1:28" x14ac:dyDescent="0.25"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3"/>
    </row>
    <row r="135" spans="1:28" x14ac:dyDescent="0.25">
      <c r="B135" s="13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3"/>
    </row>
    <row r="136" spans="1:28" x14ac:dyDescent="0.25">
      <c r="B136" s="13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3"/>
    </row>
    <row r="137" spans="1:28" x14ac:dyDescent="0.25">
      <c r="B137" s="13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3"/>
    </row>
    <row r="138" spans="1:28" ht="26.25" x14ac:dyDescent="0.25">
      <c r="A138" s="205" t="s">
        <v>165</v>
      </c>
      <c r="B138" s="206"/>
      <c r="C138" s="206"/>
      <c r="D138" s="206"/>
      <c r="E138" s="206"/>
      <c r="F138" s="206"/>
      <c r="G138" s="206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</row>
    <row r="139" spans="1:28" x14ac:dyDescent="0.25">
      <c r="A139" s="207" t="s">
        <v>19</v>
      </c>
      <c r="B139" s="210" t="s">
        <v>166</v>
      </c>
      <c r="C139" s="213" t="s">
        <v>167</v>
      </c>
      <c r="D139" s="214"/>
      <c r="E139" s="215"/>
      <c r="F139" s="213" t="s">
        <v>168</v>
      </c>
      <c r="G139" s="214"/>
      <c r="H139" s="214"/>
      <c r="I139" s="214"/>
      <c r="J139" s="214"/>
      <c r="K139" s="214"/>
      <c r="L139" s="214"/>
      <c r="M139" s="214"/>
      <c r="N139" s="214"/>
      <c r="O139" s="215"/>
      <c r="P139" s="216" t="s">
        <v>169</v>
      </c>
      <c r="Q139" s="217"/>
      <c r="R139" s="217"/>
      <c r="S139" s="217"/>
      <c r="T139" s="218"/>
    </row>
    <row r="140" spans="1:28" x14ac:dyDescent="0.25">
      <c r="A140" s="208"/>
      <c r="B140" s="211"/>
      <c r="C140" s="222" t="s">
        <v>28</v>
      </c>
      <c r="D140" s="222" t="s">
        <v>170</v>
      </c>
      <c r="E140" s="222" t="s">
        <v>171</v>
      </c>
      <c r="F140" s="211" t="s">
        <v>172</v>
      </c>
      <c r="G140" s="223" t="s">
        <v>173</v>
      </c>
      <c r="H140" s="224"/>
      <c r="I140" s="224"/>
      <c r="J140" s="225"/>
      <c r="K140" s="223" t="s">
        <v>174</v>
      </c>
      <c r="L140" s="224"/>
      <c r="M140" s="224"/>
      <c r="N140" s="224"/>
      <c r="O140" s="225"/>
      <c r="P140" s="219"/>
      <c r="Q140" s="220"/>
      <c r="R140" s="220"/>
      <c r="S140" s="220"/>
      <c r="T140" s="221"/>
    </row>
    <row r="141" spans="1:28" ht="31.5" customHeight="1" x14ac:dyDescent="0.25">
      <c r="A141" s="209"/>
      <c r="B141" s="212"/>
      <c r="C141" s="177"/>
      <c r="D141" s="177"/>
      <c r="E141" s="177"/>
      <c r="F141" s="212"/>
      <c r="G141" s="226"/>
      <c r="H141" s="227"/>
      <c r="I141" s="227"/>
      <c r="J141" s="228"/>
      <c r="K141" s="226"/>
      <c r="L141" s="227"/>
      <c r="M141" s="227"/>
      <c r="N141" s="227"/>
      <c r="O141" s="228"/>
      <c r="P141" s="165"/>
      <c r="Q141" s="166"/>
      <c r="R141" s="166"/>
      <c r="S141" s="166"/>
      <c r="T141" s="168"/>
    </row>
    <row r="142" spans="1:28" ht="60" customHeight="1" x14ac:dyDescent="0.25">
      <c r="A142" s="73">
        <v>1</v>
      </c>
      <c r="B142" s="74" t="s">
        <v>51</v>
      </c>
      <c r="C142" s="59" t="s">
        <v>52</v>
      </c>
      <c r="D142" s="75">
        <v>1500</v>
      </c>
      <c r="E142" s="76">
        <v>1500</v>
      </c>
      <c r="F142" s="77">
        <v>1550000</v>
      </c>
      <c r="G142" s="229">
        <v>1550000</v>
      </c>
      <c r="H142" s="230"/>
      <c r="I142" s="230"/>
      <c r="J142" s="231"/>
      <c r="K142" s="229">
        <f>G142-F142</f>
        <v>0</v>
      </c>
      <c r="L142" s="230"/>
      <c r="M142" s="230"/>
      <c r="N142" s="230"/>
      <c r="O142" s="231"/>
      <c r="P142" s="213" t="s">
        <v>175</v>
      </c>
      <c r="Q142" s="214"/>
      <c r="R142" s="214"/>
      <c r="S142" s="214"/>
      <c r="T142" s="215"/>
    </row>
    <row r="143" spans="1:28" ht="60" customHeight="1" x14ac:dyDescent="0.25">
      <c r="A143" s="73">
        <v>2</v>
      </c>
      <c r="B143" s="78" t="s">
        <v>64</v>
      </c>
      <c r="C143" s="22" t="s">
        <v>43</v>
      </c>
      <c r="D143" s="79">
        <v>3</v>
      </c>
      <c r="E143" s="76">
        <v>3</v>
      </c>
      <c r="F143" s="77">
        <v>350000</v>
      </c>
      <c r="G143" s="229">
        <v>350000</v>
      </c>
      <c r="H143" s="230"/>
      <c r="I143" s="230"/>
      <c r="J143" s="231"/>
      <c r="K143" s="229">
        <f t="shared" ref="K143:K147" si="3">G143-F143</f>
        <v>0</v>
      </c>
      <c r="L143" s="214"/>
      <c r="M143" s="214"/>
      <c r="N143" s="214"/>
      <c r="O143" s="215"/>
      <c r="P143" s="226" t="s">
        <v>175</v>
      </c>
      <c r="Q143" s="227"/>
      <c r="R143" s="227"/>
      <c r="S143" s="227"/>
      <c r="T143" s="228"/>
    </row>
    <row r="144" spans="1:28" ht="51" customHeight="1" x14ac:dyDescent="0.25">
      <c r="A144" s="73">
        <v>3</v>
      </c>
      <c r="B144" s="74" t="s">
        <v>56</v>
      </c>
      <c r="C144" s="59" t="s">
        <v>55</v>
      </c>
      <c r="D144" s="75">
        <v>40</v>
      </c>
      <c r="E144" s="76">
        <v>70</v>
      </c>
      <c r="F144" s="77">
        <v>6920175.2199999997</v>
      </c>
      <c r="G144" s="229">
        <v>12183056.539999999</v>
      </c>
      <c r="H144" s="230"/>
      <c r="I144" s="230"/>
      <c r="J144" s="231"/>
      <c r="K144" s="229">
        <f t="shared" si="3"/>
        <v>5262881.3199999994</v>
      </c>
      <c r="L144" s="214"/>
      <c r="M144" s="214"/>
      <c r="N144" s="214"/>
      <c r="O144" s="215"/>
      <c r="P144" s="213" t="s">
        <v>176</v>
      </c>
      <c r="Q144" s="214"/>
      <c r="R144" s="214"/>
      <c r="S144" s="214"/>
      <c r="T144" s="215"/>
    </row>
    <row r="145" spans="1:20" ht="66" customHeight="1" x14ac:dyDescent="0.25">
      <c r="A145" s="73">
        <v>4</v>
      </c>
      <c r="B145" s="74" t="s">
        <v>53</v>
      </c>
      <c r="C145" s="18" t="s">
        <v>54</v>
      </c>
      <c r="D145" s="75">
        <v>3</v>
      </c>
      <c r="E145" s="76">
        <v>1</v>
      </c>
      <c r="F145" s="77">
        <v>100000</v>
      </c>
      <c r="G145" s="229">
        <v>7600.1</v>
      </c>
      <c r="H145" s="230"/>
      <c r="I145" s="230"/>
      <c r="J145" s="231"/>
      <c r="K145" s="229">
        <f t="shared" si="3"/>
        <v>-92399.9</v>
      </c>
      <c r="L145" s="214"/>
      <c r="M145" s="214"/>
      <c r="N145" s="214"/>
      <c r="O145" s="215"/>
      <c r="P145" s="213" t="s">
        <v>177</v>
      </c>
      <c r="Q145" s="214"/>
      <c r="R145" s="214"/>
      <c r="S145" s="214"/>
      <c r="T145" s="215"/>
    </row>
    <row r="146" spans="1:20" ht="58.5" customHeight="1" x14ac:dyDescent="0.25">
      <c r="A146" s="73">
        <v>5</v>
      </c>
      <c r="B146" s="74" t="s">
        <v>60</v>
      </c>
      <c r="C146" s="18" t="s">
        <v>58</v>
      </c>
      <c r="D146" s="75">
        <v>28</v>
      </c>
      <c r="E146" s="76">
        <v>28</v>
      </c>
      <c r="F146" s="77">
        <v>224454.39</v>
      </c>
      <c r="G146" s="229">
        <v>224454.39</v>
      </c>
      <c r="H146" s="230"/>
      <c r="I146" s="230"/>
      <c r="J146" s="231"/>
      <c r="K146" s="229">
        <f t="shared" si="3"/>
        <v>0</v>
      </c>
      <c r="L146" s="214"/>
      <c r="M146" s="214"/>
      <c r="N146" s="214"/>
      <c r="O146" s="215"/>
      <c r="P146" s="213" t="s">
        <v>175</v>
      </c>
      <c r="Q146" s="214"/>
      <c r="R146" s="214"/>
      <c r="S146" s="214"/>
      <c r="T146" s="215"/>
    </row>
    <row r="147" spans="1:20" ht="51.75" customHeight="1" x14ac:dyDescent="0.25">
      <c r="A147" s="80">
        <v>6</v>
      </c>
      <c r="B147" s="74" t="s">
        <v>56</v>
      </c>
      <c r="C147" s="59" t="s">
        <v>55</v>
      </c>
      <c r="D147" s="75">
        <v>10</v>
      </c>
      <c r="E147" s="45">
        <v>10</v>
      </c>
      <c r="F147" s="72">
        <v>598198.43999999994</v>
      </c>
      <c r="G147" s="108">
        <v>606016.37</v>
      </c>
      <c r="H147" s="109"/>
      <c r="I147" s="109"/>
      <c r="J147" s="109"/>
      <c r="K147" s="229">
        <f t="shared" si="3"/>
        <v>7817.9300000000512</v>
      </c>
      <c r="L147" s="214"/>
      <c r="M147" s="214"/>
      <c r="N147" s="214"/>
      <c r="O147" s="215"/>
      <c r="P147" s="241" t="s">
        <v>175</v>
      </c>
      <c r="Q147" s="242"/>
      <c r="R147" s="242"/>
      <c r="S147" s="242"/>
      <c r="T147" s="243"/>
    </row>
    <row r="148" spans="1:20" x14ac:dyDescent="0.25">
      <c r="A148" s="232" t="s">
        <v>178</v>
      </c>
      <c r="B148" s="232"/>
      <c r="C148" s="232"/>
      <c r="D148" s="232"/>
      <c r="E148" s="232"/>
      <c r="F148" s="81">
        <f>SUM(F142:F147)</f>
        <v>9742828.0499999989</v>
      </c>
      <c r="G148" s="233">
        <f>SUM(G142:J147)</f>
        <v>14921127.399999999</v>
      </c>
      <c r="H148" s="234"/>
      <c r="I148" s="234"/>
      <c r="J148" s="234"/>
      <c r="K148" s="235">
        <f>SUM(K142:O147)</f>
        <v>5178299.3499999987</v>
      </c>
      <c r="L148" s="236"/>
      <c r="M148" s="236"/>
      <c r="N148" s="236"/>
      <c r="O148" s="237"/>
      <c r="P148" s="238"/>
      <c r="Q148" s="239"/>
      <c r="R148" s="239"/>
      <c r="S148" s="239"/>
      <c r="T148" s="240"/>
    </row>
  </sheetData>
  <mergeCells count="198">
    <mergeCell ref="A148:E148"/>
    <mergeCell ref="G148:J148"/>
    <mergeCell ref="K148:O148"/>
    <mergeCell ref="P148:T148"/>
    <mergeCell ref="G145:J145"/>
    <mergeCell ref="K145:O145"/>
    <mergeCell ref="P145:T145"/>
    <mergeCell ref="G146:J146"/>
    <mergeCell ref="K146:O146"/>
    <mergeCell ref="P146:T146"/>
    <mergeCell ref="G147:J147"/>
    <mergeCell ref="K147:O147"/>
    <mergeCell ref="P147:T147"/>
    <mergeCell ref="G142:J142"/>
    <mergeCell ref="K142:O142"/>
    <mergeCell ref="P142:T142"/>
    <mergeCell ref="G143:J143"/>
    <mergeCell ref="K143:O143"/>
    <mergeCell ref="P143:T143"/>
    <mergeCell ref="G144:J144"/>
    <mergeCell ref="K144:O144"/>
    <mergeCell ref="P144:T144"/>
    <mergeCell ref="A138:T138"/>
    <mergeCell ref="A139:A141"/>
    <mergeCell ref="B139:B141"/>
    <mergeCell ref="C139:E139"/>
    <mergeCell ref="F139:O139"/>
    <mergeCell ref="P139:T141"/>
    <mergeCell ref="C140:C141"/>
    <mergeCell ref="D140:D141"/>
    <mergeCell ref="E140:E141"/>
    <mergeCell ref="F140:F141"/>
    <mergeCell ref="G140:J141"/>
    <mergeCell ref="K140:O141"/>
    <mergeCell ref="B100:AB101"/>
    <mergeCell ref="B10:B11"/>
    <mergeCell ref="B12:B13"/>
    <mergeCell ref="R12:U12"/>
    <mergeCell ref="C12:Q12"/>
    <mergeCell ref="C13:Q13"/>
    <mergeCell ref="R13:U13"/>
    <mergeCell ref="A92:AR92"/>
    <mergeCell ref="A16:AS16"/>
    <mergeCell ref="AC11:AS11"/>
    <mergeCell ref="W11:AB11"/>
    <mergeCell ref="A17:AS17"/>
    <mergeCell ref="C27:AS27"/>
    <mergeCell ref="A18:AS18"/>
    <mergeCell ref="C28:AS28"/>
    <mergeCell ref="A28:B28"/>
    <mergeCell ref="A30:B30"/>
    <mergeCell ref="A27:B27"/>
    <mergeCell ref="B34:S34"/>
    <mergeCell ref="T34:AS34"/>
    <mergeCell ref="B35:S35"/>
    <mergeCell ref="T35:AS35"/>
    <mergeCell ref="B36:S36"/>
    <mergeCell ref="W10:AB10"/>
    <mergeCell ref="G97:AR97"/>
    <mergeCell ref="A29:B29"/>
    <mergeCell ref="C29:AS29"/>
    <mergeCell ref="A83:AS83"/>
    <mergeCell ref="AG84:AS84"/>
    <mergeCell ref="T84:AF84"/>
    <mergeCell ref="A84:A85"/>
    <mergeCell ref="G84:S84"/>
    <mergeCell ref="B84:B85"/>
    <mergeCell ref="A90:AR90"/>
    <mergeCell ref="C84:C85"/>
    <mergeCell ref="D84:D85"/>
    <mergeCell ref="A96:AR96"/>
    <mergeCell ref="A95:AR95"/>
    <mergeCell ref="C30:AS30"/>
    <mergeCell ref="A93:AR93"/>
    <mergeCell ref="B70:B71"/>
    <mergeCell ref="F84:F85"/>
    <mergeCell ref="E84:E85"/>
    <mergeCell ref="B39:S39"/>
    <mergeCell ref="T39:AS39"/>
    <mergeCell ref="C70:F71"/>
    <mergeCell ref="G70:AG70"/>
    <mergeCell ref="AH70:AO71"/>
    <mergeCell ref="R10:U10"/>
    <mergeCell ref="R11:U11"/>
    <mergeCell ref="B14:Q14"/>
    <mergeCell ref="R14:U14"/>
    <mergeCell ref="A23:AS23"/>
    <mergeCell ref="A26:B26"/>
    <mergeCell ref="C26:AS26"/>
    <mergeCell ref="A25:AS25"/>
    <mergeCell ref="A21:AS21"/>
    <mergeCell ref="A20:AS20"/>
    <mergeCell ref="A19:AS19"/>
    <mergeCell ref="AP73:AS73"/>
    <mergeCell ref="C72:F72"/>
    <mergeCell ref="G72:O72"/>
    <mergeCell ref="P72:Z72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F10"/>
    <mergeCell ref="C11:F11"/>
    <mergeCell ref="A6:AS6"/>
    <mergeCell ref="AC10:AS10"/>
    <mergeCell ref="B7:D7"/>
    <mergeCell ref="G10:Q10"/>
    <mergeCell ref="G11:Q11"/>
    <mergeCell ref="B40:S40"/>
    <mergeCell ref="T40:AS40"/>
    <mergeCell ref="A69:AS69"/>
    <mergeCell ref="A70:A71"/>
    <mergeCell ref="A22:AS22"/>
    <mergeCell ref="A32:AS32"/>
    <mergeCell ref="AP70:AS71"/>
    <mergeCell ref="G71:O71"/>
    <mergeCell ref="P71:Z71"/>
    <mergeCell ref="AA71:AD71"/>
    <mergeCell ref="AE71:AG71"/>
    <mergeCell ref="A24:AS24"/>
    <mergeCell ref="T36:AS36"/>
    <mergeCell ref="B37:S37"/>
    <mergeCell ref="T37:AS37"/>
    <mergeCell ref="AA72:AD72"/>
    <mergeCell ref="AE72:AG72"/>
    <mergeCell ref="C73:F73"/>
    <mergeCell ref="AH74:AO74"/>
    <mergeCell ref="AP74:AS74"/>
    <mergeCell ref="C75:F75"/>
    <mergeCell ref="G75:O75"/>
    <mergeCell ref="P75:Z75"/>
    <mergeCell ref="AA75:AD75"/>
    <mergeCell ref="AE75:AG75"/>
    <mergeCell ref="AH75:AO75"/>
    <mergeCell ref="AP75:AS75"/>
    <mergeCell ref="C74:F74"/>
    <mergeCell ref="G74:O74"/>
    <mergeCell ref="P74:Z74"/>
    <mergeCell ref="AA74:AD74"/>
    <mergeCell ref="AE74:AG74"/>
    <mergeCell ref="G73:O73"/>
    <mergeCell ref="P73:Z73"/>
    <mergeCell ref="AH72:AO72"/>
    <mergeCell ref="AP72:AS72"/>
    <mergeCell ref="AA73:AD73"/>
    <mergeCell ref="AE73:AG73"/>
    <mergeCell ref="AH73:AO73"/>
    <mergeCell ref="G79:O79"/>
    <mergeCell ref="P79:Z79"/>
    <mergeCell ref="AA79:AD79"/>
    <mergeCell ref="AE79:AG79"/>
    <mergeCell ref="AH77:AO77"/>
    <mergeCell ref="AP77:AS77"/>
    <mergeCell ref="C78:F78"/>
    <mergeCell ref="G78:O78"/>
    <mergeCell ref="P78:Z78"/>
    <mergeCell ref="AA78:AD78"/>
    <mergeCell ref="AE78:AG78"/>
    <mergeCell ref="AH78:AO78"/>
    <mergeCell ref="AP78:AS78"/>
    <mergeCell ref="C77:F77"/>
    <mergeCell ref="G77:O77"/>
    <mergeCell ref="P77:Z77"/>
    <mergeCell ref="AA77:AD77"/>
    <mergeCell ref="AE77:AG77"/>
    <mergeCell ref="AH76:AO76"/>
    <mergeCell ref="AP76:AS76"/>
    <mergeCell ref="C76:F76"/>
    <mergeCell ref="G76:O76"/>
    <mergeCell ref="P76:Z76"/>
    <mergeCell ref="AA76:AD76"/>
    <mergeCell ref="AE76:AG76"/>
    <mergeCell ref="AH81:AO81"/>
    <mergeCell ref="AP81:AS81"/>
    <mergeCell ref="C81:F81"/>
    <mergeCell ref="G81:O81"/>
    <mergeCell ref="P81:Z81"/>
    <mergeCell ref="AA81:AD81"/>
    <mergeCell ref="AE81:AG81"/>
    <mergeCell ref="AH79:AO79"/>
    <mergeCell ref="AP79:AS79"/>
    <mergeCell ref="C80:F80"/>
    <mergeCell ref="G80:O80"/>
    <mergeCell ref="P80:Z80"/>
    <mergeCell ref="AA80:AD80"/>
    <mergeCell ref="AE80:AG80"/>
    <mergeCell ref="AH80:AO80"/>
    <mergeCell ref="AP80:AS80"/>
    <mergeCell ref="C79:F79"/>
  </mergeCells>
  <printOptions horizontalCentered="1"/>
  <pageMargins left="0.31496062992125984" right="0.31496062992125984" top="0.74803149606299213" bottom="0.74803149606299213" header="0.31496062992125984" footer="0.31496062992125984"/>
  <pageSetup scale="50" firstPageNumber="0" fitToHeight="0" orientation="landscape" r:id="rId1"/>
  <headerFooter>
    <oddFooter>&amp;C&amp;P DE &amp;N</oddFooter>
  </headerFooter>
  <rowBreaks count="2" manualBreakCount="2">
    <brk id="30" max="44" man="1"/>
    <brk id="82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20</vt:lpstr>
      <vt:lpstr>'PbR 20'!Área_de_impresión</vt:lpstr>
      <vt:lpstr>'PbR 20'!Títulos_a_imprimir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2024-08-07T19:09:05Z</cp:lastPrinted>
  <dcterms:created xsi:type="dcterms:W3CDTF">2017-07-26T16:38:31Z</dcterms:created>
  <dcterms:modified xsi:type="dcterms:W3CDTF">2024-08-07T19:09:10Z</dcterms:modified>
</cp:coreProperties>
</file>